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Business\Ascent Sport Technology\Coaching Tools\Sample Files\"/>
    </mc:Choice>
  </mc:AlternateContent>
  <xr:revisionPtr revIDLastSave="0" documentId="13_ncr:1_{1922B29E-AF5F-4B58-B33D-D7D2E6FC1570}" xr6:coauthVersionLast="47" xr6:coauthVersionMax="47" xr10:uidLastSave="{00000000-0000-0000-0000-000000000000}"/>
  <bookViews>
    <workbookView xWindow="-120" yWindow="-120" windowWidth="19440" windowHeight="15000" activeTab="1" xr2:uid="{5307F2C8-DB67-4E9E-B388-9183A544C19E}"/>
  </bookViews>
  <sheets>
    <sheet name="WorkOut" sheetId="1" r:id="rId1"/>
    <sheet name="TABLE" sheetId="2" r:id="rId2"/>
    <sheet name="Instructions" sheetId="3" r:id="rId3"/>
  </sheets>
  <definedNames>
    <definedName name="_xlnm.Print_Area" localSheetId="0">WorkOut!$A$1:$U$55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 l="1"/>
  <c r="C2" i="2" l="1"/>
  <c r="B9" i="2"/>
  <c r="B13" i="2"/>
  <c r="B17" i="2"/>
  <c r="B3" i="2"/>
  <c r="B12" i="2"/>
  <c r="B10" i="2"/>
  <c r="B14" i="2"/>
  <c r="B4" i="2"/>
  <c r="B8" i="2"/>
  <c r="B6" i="2"/>
  <c r="B7" i="2"/>
  <c r="B11" i="2"/>
  <c r="B15" i="2"/>
  <c r="B5" i="2"/>
  <c r="F20" i="2"/>
  <c r="B16" i="2"/>
  <c r="D2" i="2" l="1"/>
  <c r="C3" i="2"/>
  <c r="C5" i="2"/>
  <c r="C6" i="2"/>
  <c r="C9" i="2"/>
  <c r="C10" i="2"/>
  <c r="C11" i="2"/>
  <c r="C12" i="2"/>
  <c r="C13" i="2"/>
  <c r="C8" i="2"/>
  <c r="C7" i="2"/>
  <c r="C14" i="2"/>
  <c r="C15" i="2"/>
  <c r="C16" i="2"/>
  <c r="C17" i="2"/>
  <c r="C4" i="2"/>
  <c r="E2" i="2" l="1"/>
  <c r="D3" i="2"/>
  <c r="D4" i="2"/>
  <c r="D5" i="2"/>
  <c r="D6" i="2"/>
  <c r="D7" i="2"/>
  <c r="D8" i="2"/>
  <c r="D13" i="2"/>
  <c r="D12" i="2"/>
  <c r="D10" i="2"/>
  <c r="D11" i="2"/>
  <c r="D15" i="2"/>
  <c r="D17" i="2"/>
  <c r="D9" i="2"/>
  <c r="D14" i="2"/>
  <c r="D16" i="2"/>
  <c r="F2" i="2" l="1"/>
  <c r="E3" i="2"/>
  <c r="E4" i="2"/>
  <c r="J5" i="1" s="1"/>
  <c r="E5" i="2"/>
  <c r="E6" i="2"/>
  <c r="E7" i="2"/>
  <c r="E9" i="2"/>
  <c r="E8" i="2"/>
  <c r="E13" i="2"/>
  <c r="E12" i="2"/>
  <c r="E16" i="2"/>
  <c r="E10" i="2"/>
  <c r="E11" i="2"/>
  <c r="E15" i="2"/>
  <c r="E17" i="2"/>
  <c r="E14" i="2"/>
  <c r="L5" i="1" l="1"/>
  <c r="Q5" i="1"/>
  <c r="G2" i="2"/>
  <c r="F4" i="2"/>
  <c r="F7" i="2"/>
  <c r="F8" i="2"/>
  <c r="F3" i="2"/>
  <c r="F6" i="2"/>
  <c r="F10" i="2"/>
  <c r="F9" i="2"/>
  <c r="F11" i="2"/>
  <c r="F14" i="2"/>
  <c r="F15" i="2"/>
  <c r="F16" i="2"/>
  <c r="F17" i="2"/>
  <c r="F13" i="2"/>
  <c r="F5" i="2"/>
  <c r="F12" i="2"/>
  <c r="H2" i="2" l="1"/>
  <c r="G8" i="2"/>
  <c r="G9" i="2"/>
  <c r="G10" i="2"/>
  <c r="G11" i="2"/>
  <c r="G12" i="2"/>
  <c r="G13" i="2"/>
  <c r="G4" i="2"/>
  <c r="G5" i="2"/>
  <c r="G7" i="2"/>
  <c r="G3" i="2"/>
  <c r="G6" i="2"/>
  <c r="G14" i="2"/>
  <c r="G15" i="2"/>
  <c r="G16" i="2"/>
  <c r="G17" i="2"/>
  <c r="I2" i="2" l="1"/>
  <c r="H3" i="2"/>
  <c r="H4" i="2"/>
  <c r="H5" i="2"/>
  <c r="H6" i="2"/>
  <c r="H8" i="2"/>
  <c r="H7" i="2"/>
  <c r="H9" i="2"/>
  <c r="H10" i="2"/>
  <c r="H12" i="2"/>
  <c r="H11" i="2"/>
  <c r="H14" i="2"/>
  <c r="H16" i="2"/>
  <c r="H13" i="2"/>
  <c r="H15" i="2"/>
  <c r="H17" i="2"/>
  <c r="J2" i="2" l="1"/>
  <c r="I3" i="2"/>
  <c r="I4" i="2"/>
  <c r="I5" i="2"/>
  <c r="I8" i="2"/>
  <c r="I6" i="2"/>
  <c r="I13" i="2"/>
  <c r="I9" i="2"/>
  <c r="I10" i="2"/>
  <c r="I12" i="2"/>
  <c r="I7" i="2"/>
  <c r="J7" i="1" s="1"/>
  <c r="I14" i="2"/>
  <c r="I16" i="2"/>
  <c r="I15" i="2"/>
  <c r="I11" i="2"/>
  <c r="I17" i="2"/>
  <c r="L7" i="1" l="1"/>
  <c r="Q7" i="1"/>
  <c r="K2" i="2"/>
  <c r="J3" i="2"/>
  <c r="J5" i="2"/>
  <c r="J6" i="2"/>
  <c r="J7" i="2"/>
  <c r="J8" i="2"/>
  <c r="J9" i="2"/>
  <c r="J4" i="2"/>
  <c r="J14" i="2"/>
  <c r="J15" i="2"/>
  <c r="J16" i="2"/>
  <c r="J17" i="2"/>
  <c r="J13" i="2"/>
  <c r="J10" i="2"/>
  <c r="J12" i="2"/>
  <c r="J11" i="2"/>
  <c r="L2" i="2" l="1"/>
  <c r="K3" i="2"/>
  <c r="K4" i="2"/>
  <c r="K6" i="2"/>
  <c r="K7" i="2"/>
  <c r="K9" i="2"/>
  <c r="K10" i="2"/>
  <c r="K11" i="2"/>
  <c r="K12" i="2"/>
  <c r="K13" i="2"/>
  <c r="K5" i="2"/>
  <c r="K14" i="2"/>
  <c r="K15" i="2"/>
  <c r="K16" i="2"/>
  <c r="K17" i="2"/>
  <c r="K8" i="2"/>
  <c r="M2" i="2" l="1"/>
  <c r="L3" i="2"/>
  <c r="L4" i="2"/>
  <c r="L5" i="2"/>
  <c r="L6" i="2"/>
  <c r="L8" i="2"/>
  <c r="L10" i="2"/>
  <c r="L9" i="2"/>
  <c r="L11" i="2"/>
  <c r="L15" i="2"/>
  <c r="L17" i="2"/>
  <c r="L7" i="2"/>
  <c r="L13" i="2"/>
  <c r="L14" i="2"/>
  <c r="L16" i="2"/>
  <c r="L12" i="2"/>
  <c r="N2" i="2" l="1"/>
  <c r="M3" i="2"/>
  <c r="M4" i="2"/>
  <c r="M5" i="2"/>
  <c r="M7" i="2"/>
  <c r="M12" i="2"/>
  <c r="M6" i="2"/>
  <c r="M11" i="2"/>
  <c r="M8" i="2"/>
  <c r="M15" i="2"/>
  <c r="M17" i="2"/>
  <c r="M13" i="2"/>
  <c r="M9" i="2"/>
  <c r="M10" i="2"/>
  <c r="M14" i="2"/>
  <c r="M16" i="2"/>
  <c r="O2" i="2" l="1"/>
  <c r="N4" i="2"/>
  <c r="N7" i="2"/>
  <c r="N8" i="2"/>
  <c r="N5" i="2"/>
  <c r="N6" i="2"/>
  <c r="N3" i="2"/>
  <c r="N10" i="2"/>
  <c r="N13" i="2"/>
  <c r="N14" i="2"/>
  <c r="N15" i="2"/>
  <c r="N16" i="2"/>
  <c r="N17" i="2"/>
  <c r="N12" i="2"/>
  <c r="N11" i="2"/>
  <c r="N9" i="2"/>
  <c r="P2" i="2" l="1"/>
  <c r="O6" i="2"/>
  <c r="O9" i="2"/>
  <c r="O10" i="2"/>
  <c r="O11" i="2"/>
  <c r="O12" i="2"/>
  <c r="O13" i="2"/>
  <c r="O8" i="2"/>
  <c r="O7" i="2"/>
  <c r="O4" i="2"/>
  <c r="O5" i="2"/>
  <c r="O3" i="2"/>
  <c r="O14" i="2"/>
  <c r="O15" i="2"/>
  <c r="O16" i="2"/>
  <c r="O17" i="2"/>
  <c r="Q2" i="2" l="1"/>
  <c r="P3" i="2"/>
  <c r="P4" i="2"/>
  <c r="P5" i="2"/>
  <c r="P6" i="2"/>
  <c r="P7" i="2"/>
  <c r="P9" i="2"/>
  <c r="P8" i="2"/>
  <c r="P10" i="2"/>
  <c r="P13" i="2"/>
  <c r="P12" i="2"/>
  <c r="P14" i="2"/>
  <c r="P16" i="2"/>
  <c r="P11" i="2"/>
  <c r="P15" i="2"/>
  <c r="P17" i="2"/>
  <c r="R2" i="2" l="1"/>
  <c r="Q3" i="2"/>
  <c r="Q4" i="2"/>
  <c r="Q5" i="2"/>
  <c r="Q8" i="2"/>
  <c r="Q10" i="2"/>
  <c r="Q6" i="2"/>
  <c r="Q9" i="2"/>
  <c r="Q7" i="2"/>
  <c r="Q11" i="2"/>
  <c r="Q13" i="2"/>
  <c r="Q15" i="2"/>
  <c r="Q17" i="2"/>
  <c r="Q12" i="2"/>
  <c r="Q14" i="2"/>
  <c r="Q16" i="2"/>
  <c r="S2" i="2" l="1"/>
  <c r="R3" i="2"/>
  <c r="R5" i="2"/>
  <c r="R7" i="2"/>
  <c r="R8" i="2"/>
  <c r="R6" i="2"/>
  <c r="R9" i="2"/>
  <c r="R12" i="2"/>
  <c r="R14" i="2"/>
  <c r="R15" i="2"/>
  <c r="R16" i="2"/>
  <c r="R17" i="2"/>
  <c r="R4" i="2"/>
  <c r="R11" i="2"/>
  <c r="R10" i="2"/>
  <c r="R13" i="2"/>
  <c r="T2" i="2" l="1"/>
  <c r="S9" i="2"/>
  <c r="S10" i="2"/>
  <c r="S11" i="2"/>
  <c r="S12" i="2"/>
  <c r="S13" i="2"/>
  <c r="S3" i="2"/>
  <c r="S4" i="2"/>
  <c r="S8" i="2"/>
  <c r="S5" i="2"/>
  <c r="S7" i="2"/>
  <c r="S14" i="2"/>
  <c r="S15" i="2"/>
  <c r="S16" i="2"/>
  <c r="S17" i="2"/>
  <c r="S6" i="2"/>
  <c r="U2" i="2" l="1"/>
  <c r="T3" i="2"/>
  <c r="T4" i="2"/>
  <c r="T5" i="2"/>
  <c r="T6" i="2"/>
  <c r="T7" i="2"/>
  <c r="T13" i="2"/>
  <c r="T8" i="2"/>
  <c r="T9" i="2"/>
  <c r="T12" i="2"/>
  <c r="T15" i="2"/>
  <c r="T17" i="2"/>
  <c r="T10" i="2"/>
  <c r="T11" i="2"/>
  <c r="T14" i="2"/>
  <c r="T16" i="2"/>
  <c r="V2" i="2" l="1"/>
  <c r="U3" i="2"/>
  <c r="U4" i="2"/>
  <c r="U5" i="2"/>
  <c r="U6" i="2"/>
  <c r="U7" i="2"/>
  <c r="U8" i="2"/>
  <c r="U9" i="2"/>
  <c r="U10" i="2"/>
  <c r="U13" i="2"/>
  <c r="U15" i="2"/>
  <c r="U17" i="2"/>
  <c r="U12" i="2"/>
  <c r="U11" i="2"/>
  <c r="U14" i="2"/>
  <c r="U16" i="2"/>
  <c r="W2" i="2" l="1"/>
  <c r="V4" i="2"/>
  <c r="V7" i="2"/>
  <c r="V8" i="2"/>
  <c r="V3" i="2"/>
  <c r="V5" i="2"/>
  <c r="V10" i="2"/>
  <c r="V9" i="2"/>
  <c r="V11" i="2"/>
  <c r="V14" i="2"/>
  <c r="V15" i="2"/>
  <c r="V16" i="2"/>
  <c r="V17" i="2"/>
  <c r="V6" i="2"/>
  <c r="V13" i="2"/>
  <c r="V12" i="2"/>
  <c r="X2" i="2" l="1"/>
  <c r="W4" i="2"/>
  <c r="W5" i="2"/>
  <c r="W8" i="2"/>
  <c r="W9" i="2"/>
  <c r="W10" i="2"/>
  <c r="W11" i="2"/>
  <c r="W12" i="2"/>
  <c r="W13" i="2"/>
  <c r="W6" i="2"/>
  <c r="W3" i="2"/>
  <c r="W7" i="2"/>
  <c r="W14" i="2"/>
  <c r="W15" i="2"/>
  <c r="W16" i="2"/>
  <c r="W17" i="2"/>
  <c r="Y2" i="2" l="1"/>
  <c r="X3" i="2"/>
  <c r="X4" i="2"/>
  <c r="X5" i="2"/>
  <c r="X6" i="2"/>
  <c r="X8" i="2"/>
  <c r="X12" i="2"/>
  <c r="X10" i="2"/>
  <c r="X11" i="2"/>
  <c r="X9" i="2"/>
  <c r="X14" i="2"/>
  <c r="X16" i="2"/>
  <c r="X7" i="2"/>
  <c r="X15" i="2"/>
  <c r="X17" i="2"/>
  <c r="X13" i="2"/>
  <c r="Z2" i="2" l="1"/>
  <c r="Y3" i="2"/>
  <c r="Y4" i="2"/>
  <c r="Y5" i="2"/>
  <c r="Y6" i="2"/>
  <c r="Y13" i="2"/>
  <c r="Y12" i="2"/>
  <c r="Y11" i="2"/>
  <c r="Y9" i="2"/>
  <c r="Y14" i="2"/>
  <c r="Y16" i="2"/>
  <c r="Y8" i="2"/>
  <c r="Y10" i="2"/>
  <c r="Y7" i="2"/>
  <c r="Y15" i="2"/>
  <c r="Y17" i="2"/>
  <c r="AA2" i="2" l="1"/>
  <c r="Z3" i="2"/>
  <c r="Z6" i="2"/>
  <c r="Z7" i="2"/>
  <c r="Z8" i="2"/>
  <c r="Z9" i="2"/>
  <c r="Z4" i="2"/>
  <c r="Z5" i="2"/>
  <c r="Z14" i="2"/>
  <c r="Z15" i="2"/>
  <c r="Z16" i="2"/>
  <c r="Z17" i="2"/>
  <c r="Z13" i="2"/>
  <c r="Z12" i="2"/>
  <c r="Z11" i="2"/>
  <c r="Z10" i="2"/>
  <c r="AB2" i="2" l="1"/>
  <c r="AA7" i="2"/>
  <c r="AA9" i="2"/>
  <c r="AA10" i="2"/>
  <c r="AA11" i="2"/>
  <c r="AA12" i="2"/>
  <c r="AA13" i="2"/>
  <c r="AA6" i="2"/>
  <c r="AA14" i="2"/>
  <c r="AA15" i="2"/>
  <c r="AA16" i="2"/>
  <c r="AA17" i="2"/>
  <c r="AA3" i="2"/>
  <c r="AA5" i="2"/>
  <c r="AA4" i="2"/>
  <c r="AA8" i="2"/>
  <c r="AC2" i="2" l="1"/>
  <c r="AB3" i="2"/>
  <c r="AB4" i="2"/>
  <c r="AB5" i="2"/>
  <c r="AB6" i="2"/>
  <c r="AB8" i="2"/>
  <c r="AB7" i="2"/>
  <c r="AB10" i="2"/>
  <c r="AB9" i="2"/>
  <c r="AB11" i="2"/>
  <c r="AB13" i="2"/>
  <c r="AB15" i="2"/>
  <c r="AB17" i="2"/>
  <c r="AB12" i="2"/>
  <c r="AB14" i="2"/>
  <c r="AB16" i="2"/>
  <c r="AD2" i="2" l="1"/>
  <c r="AC3" i="2"/>
  <c r="AC4" i="2"/>
  <c r="AC8" i="2"/>
  <c r="AC7" i="2"/>
  <c r="AC6" i="2"/>
  <c r="AC9" i="2"/>
  <c r="AC10" i="2"/>
  <c r="AC12" i="2"/>
  <c r="AC11" i="2"/>
  <c r="AC5" i="2"/>
  <c r="AC13" i="2"/>
  <c r="AC15" i="2"/>
  <c r="AC17" i="2"/>
  <c r="AC16" i="2"/>
  <c r="AC14" i="2"/>
  <c r="AE2" i="2" l="1"/>
  <c r="AD4" i="2"/>
  <c r="AD5" i="2"/>
  <c r="AD7" i="2"/>
  <c r="AD8" i="2"/>
  <c r="AD13" i="2"/>
  <c r="AD14" i="2"/>
  <c r="AD15" i="2"/>
  <c r="AD16" i="2"/>
  <c r="AD17" i="2"/>
  <c r="AD6" i="2"/>
  <c r="AD9" i="2"/>
  <c r="AD10" i="2"/>
  <c r="AD12" i="2"/>
  <c r="AD3" i="2"/>
  <c r="AD11" i="2"/>
  <c r="AF2" i="2" l="1"/>
  <c r="AE6" i="2"/>
  <c r="AE3" i="2"/>
  <c r="AE5" i="2"/>
  <c r="AE9" i="2"/>
  <c r="AE10" i="2"/>
  <c r="AE11" i="2"/>
  <c r="AE12" i="2"/>
  <c r="AE13" i="2"/>
  <c r="AE8" i="2"/>
  <c r="AE7" i="2"/>
  <c r="AE14" i="2"/>
  <c r="AE15" i="2"/>
  <c r="AE16" i="2"/>
  <c r="AE17" i="2"/>
  <c r="AE4" i="2"/>
  <c r="AG2" i="2" l="1"/>
  <c r="AF3" i="2"/>
  <c r="AF4" i="2"/>
  <c r="AF5" i="2"/>
  <c r="AF6" i="2"/>
  <c r="AF7" i="2"/>
  <c r="AF9" i="2"/>
  <c r="AF8" i="2"/>
  <c r="AF13" i="2"/>
  <c r="AF10" i="2"/>
  <c r="AF14" i="2"/>
  <c r="AF16" i="2"/>
  <c r="AF12" i="2"/>
  <c r="AF15" i="2"/>
  <c r="AF17" i="2"/>
  <c r="AF11" i="2"/>
  <c r="AH2" i="2" l="1"/>
  <c r="AG3" i="2"/>
  <c r="AG4" i="2"/>
  <c r="AG6" i="2"/>
  <c r="AG8" i="2"/>
  <c r="AG5" i="2"/>
  <c r="AG10" i="2"/>
  <c r="AG9" i="2"/>
  <c r="AG11" i="2"/>
  <c r="AG7" i="2"/>
  <c r="AG14" i="2"/>
  <c r="AG16" i="2"/>
  <c r="AG17" i="2"/>
  <c r="AG13" i="2"/>
  <c r="AG12" i="2"/>
  <c r="AG15" i="2"/>
  <c r="AI2" i="2" l="1"/>
  <c r="AH3" i="2"/>
  <c r="AH7" i="2"/>
  <c r="AH8" i="2"/>
  <c r="AH4" i="2"/>
  <c r="AH6" i="2"/>
  <c r="AH5" i="2"/>
  <c r="AH12" i="2"/>
  <c r="AH14" i="2"/>
  <c r="AH15" i="2"/>
  <c r="AH16" i="2"/>
  <c r="AH17" i="2"/>
  <c r="AH11" i="2"/>
  <c r="AH10" i="2"/>
  <c r="AH9" i="2"/>
  <c r="J15" i="1" s="1"/>
  <c r="AH13" i="2"/>
  <c r="L15" i="1" l="1"/>
  <c r="Q15" i="1"/>
  <c r="AJ2" i="2"/>
  <c r="AI5" i="2"/>
  <c r="AI9" i="2"/>
  <c r="AI10" i="2"/>
  <c r="AI11" i="2"/>
  <c r="AI12" i="2"/>
  <c r="AI13" i="2"/>
  <c r="AI3" i="2"/>
  <c r="AI4" i="2"/>
  <c r="AI7" i="2"/>
  <c r="AI6" i="2"/>
  <c r="AI8" i="2"/>
  <c r="AI14" i="2"/>
  <c r="AI15" i="2"/>
  <c r="AI16" i="2"/>
  <c r="AI17" i="2"/>
  <c r="AK2" i="2" l="1"/>
  <c r="AJ3" i="2"/>
  <c r="AJ4" i="2"/>
  <c r="AJ5" i="2"/>
  <c r="AJ6" i="2"/>
  <c r="AJ8" i="2"/>
  <c r="AJ7" i="2"/>
  <c r="AJ10" i="2"/>
  <c r="AJ13" i="2"/>
  <c r="AJ12" i="2"/>
  <c r="AJ11" i="2"/>
  <c r="AJ15" i="2"/>
  <c r="AJ17" i="2"/>
  <c r="AJ14" i="2"/>
  <c r="AJ16" i="2"/>
  <c r="AJ9" i="2"/>
  <c r="AL2" i="2" l="1"/>
  <c r="AK3" i="2"/>
  <c r="AK4" i="2"/>
  <c r="AK6" i="2"/>
  <c r="AK7" i="2"/>
  <c r="AK9" i="2"/>
  <c r="AK8" i="2"/>
  <c r="AK5" i="2"/>
  <c r="AK10" i="2"/>
  <c r="AK13" i="2"/>
  <c r="AK12" i="2"/>
  <c r="AK16" i="2"/>
  <c r="AK11" i="2"/>
  <c r="AK15" i="2"/>
  <c r="AK17" i="2"/>
  <c r="AK14" i="2"/>
  <c r="AM2" i="2" l="1"/>
  <c r="AL4" i="2"/>
  <c r="AL7" i="2"/>
  <c r="AL8" i="2"/>
  <c r="AL5" i="2"/>
  <c r="AL10" i="2"/>
  <c r="AL3" i="2"/>
  <c r="AL9" i="2"/>
  <c r="AL11" i="2"/>
  <c r="AL14" i="2"/>
  <c r="AL15" i="2"/>
  <c r="AL16" i="2"/>
  <c r="AL17" i="2"/>
  <c r="AL13" i="2"/>
  <c r="AL12" i="2"/>
  <c r="AL6" i="2"/>
  <c r="AN2" i="2" l="1"/>
  <c r="AM6" i="2"/>
  <c r="AM8" i="2"/>
  <c r="AM9" i="2"/>
  <c r="AM10" i="2"/>
  <c r="AM11" i="2"/>
  <c r="AM12" i="2"/>
  <c r="AM13" i="2"/>
  <c r="AM4" i="2"/>
  <c r="AM3" i="2"/>
  <c r="AM5" i="2"/>
  <c r="AM14" i="2"/>
  <c r="AM15" i="2"/>
  <c r="AM16" i="2"/>
  <c r="AM7" i="2"/>
  <c r="AM17" i="2"/>
  <c r="AO2" i="2" l="1"/>
  <c r="AN3" i="2"/>
  <c r="AN4" i="2"/>
  <c r="AN5" i="2"/>
  <c r="AN6" i="2"/>
  <c r="AN9" i="2"/>
  <c r="AN12" i="2"/>
  <c r="AN11" i="2"/>
  <c r="AN8" i="2"/>
  <c r="AN14" i="2"/>
  <c r="AN16" i="2"/>
  <c r="AN7" i="2"/>
  <c r="AN13" i="2"/>
  <c r="AN10" i="2"/>
  <c r="AN15" i="2"/>
  <c r="AN17" i="2"/>
  <c r="AP2" i="2" l="1"/>
  <c r="AO3" i="2"/>
  <c r="AO4" i="2"/>
  <c r="AO5" i="2"/>
  <c r="AO7" i="2"/>
  <c r="AO13" i="2"/>
  <c r="AO9" i="2"/>
  <c r="AO12" i="2"/>
  <c r="AO17" i="2"/>
  <c r="AO8" i="2"/>
  <c r="AO14" i="2"/>
  <c r="AO16" i="2"/>
  <c r="AO15" i="2"/>
  <c r="AO11" i="2"/>
  <c r="AO6" i="2"/>
  <c r="AO10" i="2"/>
  <c r="AQ2" i="2" l="1"/>
  <c r="AP3" i="2"/>
  <c r="AP6" i="2"/>
  <c r="AP7" i="2"/>
  <c r="AP8" i="2"/>
  <c r="AP5" i="2"/>
  <c r="AP9" i="2"/>
  <c r="AP4" i="2"/>
  <c r="AP10" i="2"/>
  <c r="AP14" i="2"/>
  <c r="AP15" i="2"/>
  <c r="AP16" i="2"/>
  <c r="AP13" i="2"/>
  <c r="AP17" i="2"/>
  <c r="AP12" i="2"/>
  <c r="AP11" i="2"/>
  <c r="AR2" i="2" l="1"/>
  <c r="AQ3" i="2"/>
  <c r="AQ4" i="2"/>
  <c r="AQ7" i="2"/>
  <c r="AQ9" i="2"/>
  <c r="AQ10" i="2"/>
  <c r="AQ11" i="2"/>
  <c r="AQ12" i="2"/>
  <c r="AQ13" i="2"/>
  <c r="AQ6" i="2"/>
  <c r="AQ8" i="2"/>
  <c r="AQ5" i="2"/>
  <c r="AQ14" i="2"/>
  <c r="AQ15" i="2"/>
  <c r="AQ16" i="2"/>
  <c r="AQ17" i="2"/>
  <c r="AS2" i="2" l="1"/>
  <c r="AR3" i="2"/>
  <c r="AR4" i="2"/>
  <c r="AR5" i="2"/>
  <c r="AR6" i="2"/>
  <c r="AR8" i="2"/>
  <c r="AR10" i="2"/>
  <c r="AR7" i="2"/>
  <c r="AR9" i="2"/>
  <c r="AR11" i="2"/>
  <c r="AR15" i="2"/>
  <c r="AR17" i="2"/>
  <c r="AR13" i="2"/>
  <c r="AR14" i="2"/>
  <c r="AR16" i="2"/>
  <c r="AR12" i="2"/>
  <c r="AT2" i="2" l="1"/>
  <c r="AS3" i="2"/>
  <c r="AS4" i="2"/>
  <c r="AS5" i="2"/>
  <c r="AS6" i="2"/>
  <c r="AS8" i="2"/>
  <c r="AS7" i="2"/>
  <c r="AS12" i="2"/>
  <c r="AS10" i="2"/>
  <c r="AS11" i="2"/>
  <c r="AS9" i="2"/>
  <c r="AS17" i="2"/>
  <c r="AS14" i="2"/>
  <c r="AS15" i="2"/>
  <c r="AS13" i="2"/>
  <c r="AS16" i="2"/>
  <c r="AU2" i="2" l="1"/>
  <c r="AT4" i="2"/>
  <c r="AT5" i="2"/>
  <c r="AT7" i="2"/>
  <c r="AT8" i="2"/>
  <c r="AT6" i="2"/>
  <c r="AT13" i="2"/>
  <c r="AT14" i="2"/>
  <c r="AT15" i="2"/>
  <c r="AT16" i="2"/>
  <c r="AT3" i="2"/>
  <c r="AT12" i="2"/>
  <c r="AT10" i="2"/>
  <c r="AT11" i="2"/>
  <c r="AT9" i="2"/>
  <c r="AT17" i="2"/>
  <c r="AV2" i="2" l="1"/>
  <c r="AU6" i="2"/>
  <c r="AU9" i="2"/>
  <c r="AU10" i="2"/>
  <c r="AU11" i="2"/>
  <c r="AU12" i="2"/>
  <c r="AU13" i="2"/>
  <c r="AU3" i="2"/>
  <c r="AU8" i="2"/>
  <c r="AU4" i="2"/>
  <c r="AU7" i="2"/>
  <c r="AU14" i="2"/>
  <c r="AU15" i="2"/>
  <c r="AU16" i="2"/>
  <c r="AU5" i="2"/>
  <c r="AU17" i="2"/>
  <c r="AW2" i="2" l="1"/>
  <c r="AV3" i="2"/>
  <c r="AV4" i="2"/>
  <c r="AV5" i="2"/>
  <c r="AV6" i="2"/>
  <c r="AV7" i="2"/>
  <c r="AV9" i="2"/>
  <c r="AV8" i="2"/>
  <c r="AV13" i="2"/>
  <c r="AV12" i="2"/>
  <c r="AV14" i="2"/>
  <c r="AV16" i="2"/>
  <c r="AV10" i="2"/>
  <c r="AV11" i="2"/>
  <c r="AV17" i="2"/>
  <c r="AV15" i="2"/>
  <c r="AX2" i="2" l="1"/>
  <c r="AW3" i="2"/>
  <c r="AW4" i="2"/>
  <c r="AW8" i="2"/>
  <c r="AW7" i="2"/>
  <c r="AW10" i="2"/>
  <c r="AW6" i="2"/>
  <c r="AW9" i="2"/>
  <c r="AW11" i="2"/>
  <c r="AW13" i="2"/>
  <c r="AW17" i="2"/>
  <c r="AW12" i="2"/>
  <c r="AW14" i="2"/>
  <c r="AW16" i="2"/>
  <c r="AW5" i="2"/>
  <c r="AW15" i="2"/>
  <c r="AY2" i="2" l="1"/>
  <c r="AX3" i="2"/>
  <c r="AX7" i="2"/>
  <c r="AX8" i="2"/>
  <c r="AX4" i="2"/>
  <c r="AX5" i="2"/>
  <c r="AX10" i="2"/>
  <c r="AX12" i="2"/>
  <c r="AX14" i="2"/>
  <c r="AX15" i="2"/>
  <c r="AX16" i="2"/>
  <c r="AX6" i="2"/>
  <c r="AX9" i="2"/>
  <c r="AX11" i="2"/>
  <c r="AX13" i="2"/>
  <c r="AX17" i="2"/>
  <c r="AZ2" i="2" l="1"/>
  <c r="AY5" i="2"/>
  <c r="AY9" i="2"/>
  <c r="AY10" i="2"/>
  <c r="AY11" i="2"/>
  <c r="AY12" i="2"/>
  <c r="AY13" i="2"/>
  <c r="AY6" i="2"/>
  <c r="AY8" i="2"/>
  <c r="AY3" i="2"/>
  <c r="AY4" i="2"/>
  <c r="AY7" i="2"/>
  <c r="AY14" i="2"/>
  <c r="AY15" i="2"/>
  <c r="AY16" i="2"/>
  <c r="AY17" i="2"/>
  <c r="AZ3" i="2" l="1"/>
  <c r="AZ4" i="2"/>
  <c r="AZ5" i="2"/>
  <c r="AZ6" i="2"/>
  <c r="AZ8" i="2"/>
  <c r="AZ13" i="2"/>
  <c r="AZ10" i="2"/>
  <c r="AZ12" i="2"/>
  <c r="AZ15" i="2"/>
  <c r="AZ7" i="2"/>
  <c r="AZ9" i="2"/>
  <c r="AZ11" i="2"/>
  <c r="AZ14" i="2"/>
  <c r="AZ16" i="2"/>
  <c r="AZ17" i="2"/>
  <c r="BA2" i="2"/>
  <c r="BB2" i="2" l="1"/>
  <c r="BA3" i="2"/>
  <c r="BA4" i="2"/>
  <c r="BA6" i="2"/>
  <c r="BA5" i="2"/>
  <c r="BA7" i="2"/>
  <c r="BA9" i="2"/>
  <c r="BA13" i="2"/>
  <c r="BA17" i="2"/>
  <c r="BA16" i="2"/>
  <c r="BA15" i="2"/>
  <c r="BA14" i="2"/>
  <c r="BA8" i="2"/>
  <c r="BA10" i="2"/>
  <c r="BA12" i="2"/>
  <c r="BA11" i="2"/>
  <c r="BB4" i="2" l="1"/>
  <c r="BB7" i="2"/>
  <c r="BB8" i="2"/>
  <c r="BB3" i="2"/>
  <c r="BB6" i="2"/>
  <c r="BB10" i="2"/>
  <c r="BB5" i="2"/>
  <c r="BB11" i="2"/>
  <c r="BB14" i="2"/>
  <c r="BB15" i="2"/>
  <c r="BB16" i="2"/>
  <c r="BB17" i="2"/>
  <c r="BB13" i="2"/>
  <c r="BB9" i="2"/>
  <c r="BB12" i="2"/>
  <c r="BC2" i="2"/>
  <c r="BC4" i="2" l="1"/>
  <c r="BC8" i="2"/>
  <c r="BC9" i="2"/>
  <c r="BC10" i="2"/>
  <c r="BC11" i="2"/>
  <c r="BC12" i="2"/>
  <c r="BC13" i="2"/>
  <c r="BC6" i="2"/>
  <c r="BC5" i="2"/>
  <c r="BC14" i="2"/>
  <c r="BC15" i="2"/>
  <c r="BC16" i="2"/>
  <c r="BC3" i="2"/>
  <c r="BC17" i="2"/>
  <c r="BC7" i="2"/>
  <c r="BD2" i="2"/>
  <c r="BD3" i="2" l="1"/>
  <c r="BD4" i="2"/>
  <c r="BD5" i="2"/>
  <c r="BD6" i="2"/>
  <c r="BD7" i="2"/>
  <c r="BD9" i="2"/>
  <c r="BD12" i="2"/>
  <c r="BD11" i="2"/>
  <c r="BD14" i="2"/>
  <c r="BD16" i="2"/>
  <c r="BD17" i="2"/>
  <c r="BD15" i="2"/>
  <c r="BD8" i="2"/>
  <c r="BD10" i="2"/>
  <c r="BD13" i="2"/>
  <c r="BE2" i="2"/>
  <c r="BE3" i="2" l="1"/>
  <c r="BE4" i="2"/>
  <c r="BE5" i="2"/>
  <c r="BE8" i="2"/>
  <c r="BE7" i="2"/>
  <c r="BE10" i="2"/>
  <c r="BE13" i="2"/>
  <c r="BE9" i="2"/>
  <c r="BE12" i="2"/>
  <c r="BE6" i="2"/>
  <c r="BE11" i="2"/>
  <c r="BE17" i="2"/>
  <c r="BE15" i="2"/>
  <c r="BE14" i="2"/>
  <c r="BE16" i="2"/>
  <c r="BF2" i="2"/>
  <c r="BF3" i="2" l="1"/>
  <c r="BF6" i="2"/>
  <c r="BF7" i="2"/>
  <c r="BF9" i="2"/>
  <c r="BF8" i="2"/>
  <c r="BF14" i="2"/>
  <c r="BF15" i="2"/>
  <c r="BF16" i="2"/>
  <c r="BF5" i="2"/>
  <c r="BF10" i="2"/>
  <c r="BF13" i="2"/>
  <c r="BF4" i="2"/>
  <c r="BF12" i="2"/>
  <c r="BF11" i="2"/>
  <c r="BF17" i="2"/>
  <c r="BG2" i="2"/>
  <c r="BG5" i="2" l="1"/>
  <c r="BG7" i="2"/>
  <c r="BG8" i="2"/>
  <c r="BG9" i="2"/>
  <c r="BG10" i="2"/>
  <c r="BG11" i="2"/>
  <c r="BG12" i="2"/>
  <c r="BG13" i="2"/>
  <c r="BG14" i="2"/>
  <c r="BG15" i="2"/>
  <c r="BG16" i="2"/>
  <c r="BG4" i="2"/>
  <c r="BG6" i="2"/>
  <c r="BG17" i="2"/>
  <c r="BG3" i="2"/>
  <c r="BH2" i="2"/>
  <c r="BH3" i="2" l="1"/>
  <c r="BH4" i="2"/>
  <c r="BH5" i="2"/>
  <c r="BH6" i="2"/>
  <c r="BH10" i="2"/>
  <c r="BH7" i="2"/>
  <c r="BH8" i="2"/>
  <c r="BH11" i="2"/>
  <c r="BH9" i="2"/>
  <c r="BH13" i="2"/>
  <c r="BH15" i="2"/>
  <c r="BH12" i="2"/>
  <c r="BH14" i="2"/>
  <c r="BH16" i="2"/>
  <c r="BH17" i="2"/>
  <c r="BI2" i="2"/>
  <c r="BI3" i="2" l="1"/>
  <c r="BI4" i="2"/>
  <c r="BI6" i="2"/>
  <c r="BI5" i="2"/>
  <c r="BI12" i="2"/>
  <c r="BI7" i="2"/>
  <c r="BI8" i="2"/>
  <c r="BI11" i="2"/>
  <c r="BI10" i="2"/>
  <c r="BI17" i="2"/>
  <c r="BI9" i="2"/>
  <c r="BI13" i="2"/>
  <c r="BI15" i="2"/>
  <c r="BI16" i="2"/>
  <c r="BI14" i="2"/>
  <c r="BJ2" i="2"/>
  <c r="BJ4" i="2" l="1"/>
  <c r="BJ5" i="2"/>
  <c r="BJ7" i="2"/>
  <c r="BJ3" i="2"/>
  <c r="BJ6" i="2"/>
  <c r="BJ8" i="2"/>
  <c r="BJ9" i="2"/>
  <c r="BJ13" i="2"/>
  <c r="BJ14" i="2"/>
  <c r="BJ15" i="2"/>
  <c r="BJ16" i="2"/>
  <c r="BJ12" i="2"/>
  <c r="BJ10" i="2"/>
  <c r="BJ17" i="2"/>
  <c r="BJ11" i="2"/>
  <c r="BK2" i="2"/>
  <c r="BK6" i="2" l="1"/>
  <c r="BK3" i="2"/>
  <c r="BK8" i="2"/>
  <c r="BK9" i="2"/>
  <c r="BK10" i="2"/>
  <c r="BK11" i="2"/>
  <c r="BK12" i="2"/>
  <c r="BK4" i="2"/>
  <c r="BK7" i="2"/>
  <c r="BK5" i="2"/>
  <c r="BK13" i="2"/>
  <c r="BK14" i="2"/>
  <c r="BK15" i="2"/>
  <c r="BK16" i="2"/>
  <c r="BK17" i="2"/>
  <c r="BL2" i="2"/>
  <c r="BL3" i="2" l="1"/>
  <c r="BL4" i="2"/>
  <c r="BL5" i="2"/>
  <c r="BL6" i="2"/>
  <c r="BL7" i="2"/>
  <c r="BL9" i="2"/>
  <c r="BL8" i="2"/>
  <c r="BL10" i="2"/>
  <c r="BL14" i="2"/>
  <c r="BL16" i="2"/>
  <c r="BL17" i="2"/>
  <c r="BL12" i="2"/>
  <c r="BL13" i="2"/>
  <c r="BL15" i="2"/>
  <c r="BL11" i="2"/>
  <c r="BM2" i="2"/>
  <c r="BM3" i="2" l="1"/>
  <c r="BM4" i="2"/>
  <c r="BM10" i="2"/>
  <c r="BM6" i="2"/>
  <c r="BM7" i="2"/>
  <c r="BM11" i="2"/>
  <c r="BM9" i="2"/>
  <c r="BM5" i="2"/>
  <c r="BM8" i="2"/>
  <c r="BM17" i="2"/>
  <c r="BM14" i="2"/>
  <c r="BM16" i="2"/>
  <c r="BM12" i="2"/>
  <c r="BM13" i="2"/>
  <c r="BM15" i="2"/>
  <c r="BN2" i="2"/>
  <c r="BN3" i="2" l="1"/>
  <c r="BN7" i="2"/>
  <c r="BN4" i="2"/>
  <c r="BN5" i="2"/>
  <c r="BN6" i="2"/>
  <c r="BN12" i="2"/>
  <c r="BN13" i="2"/>
  <c r="BN14" i="2"/>
  <c r="BN15" i="2"/>
  <c r="BN16" i="2"/>
  <c r="BN10" i="2"/>
  <c r="BN11" i="2"/>
  <c r="BN8" i="2"/>
  <c r="BN17" i="2"/>
  <c r="BN9" i="2"/>
  <c r="BO2" i="2"/>
  <c r="BO5" i="2" l="1"/>
  <c r="BO6" i="2"/>
  <c r="BO8" i="2"/>
  <c r="BO9" i="2"/>
  <c r="BO10" i="2"/>
  <c r="BO11" i="2"/>
  <c r="BO12" i="2"/>
  <c r="BO3" i="2"/>
  <c r="BO4" i="2"/>
  <c r="BO13" i="2"/>
  <c r="BO14" i="2"/>
  <c r="BO15" i="2"/>
  <c r="BO16" i="2"/>
  <c r="BO7" i="2"/>
  <c r="BO17" i="2"/>
  <c r="BP2" i="2"/>
  <c r="BP3" i="2" l="1"/>
  <c r="BP4" i="2"/>
  <c r="BP5" i="2"/>
  <c r="BP6" i="2"/>
  <c r="BP8" i="2"/>
  <c r="BP12" i="2"/>
  <c r="BP11" i="2"/>
  <c r="BP13" i="2"/>
  <c r="BP15" i="2"/>
  <c r="BP17" i="2"/>
  <c r="BP7" i="2"/>
  <c r="BP10" i="2"/>
  <c r="BP14" i="2"/>
  <c r="BP16" i="2"/>
  <c r="BP9" i="2"/>
  <c r="BQ2" i="2"/>
  <c r="BQ3" i="2" l="1"/>
  <c r="BQ4" i="2"/>
  <c r="BQ6" i="2"/>
  <c r="BQ7" i="2"/>
  <c r="BQ9" i="2"/>
  <c r="BQ8" i="2"/>
  <c r="BQ12" i="2"/>
  <c r="BQ17" i="2"/>
  <c r="BQ5" i="2"/>
  <c r="BQ11" i="2"/>
  <c r="BQ13" i="2"/>
  <c r="BQ15" i="2"/>
  <c r="BQ10" i="2"/>
  <c r="BQ14" i="2"/>
  <c r="BQ16" i="2"/>
  <c r="BR2" i="2"/>
  <c r="BR4" i="2" l="1"/>
  <c r="BR7" i="2"/>
  <c r="BR5" i="2"/>
  <c r="BR10" i="2"/>
  <c r="BR3" i="2"/>
  <c r="BR8" i="2"/>
  <c r="BR9" i="2"/>
  <c r="BR11" i="2"/>
  <c r="BR13" i="2"/>
  <c r="BR14" i="2"/>
  <c r="BR15" i="2"/>
  <c r="BR16" i="2"/>
  <c r="BR6" i="2"/>
  <c r="BR12" i="2"/>
  <c r="BR17" i="2"/>
  <c r="BS2" i="2"/>
  <c r="BS8" i="2" l="1"/>
  <c r="BS9" i="2"/>
  <c r="BS10" i="2"/>
  <c r="BS11" i="2"/>
  <c r="BS12" i="2"/>
  <c r="BS6" i="2"/>
  <c r="BS7" i="2"/>
  <c r="BS5" i="2"/>
  <c r="BS4" i="2"/>
  <c r="BS3" i="2"/>
  <c r="BS13" i="2"/>
  <c r="BS14" i="2"/>
  <c r="BS15" i="2"/>
  <c r="BS16" i="2"/>
  <c r="BS17" i="2"/>
  <c r="BT2" i="2"/>
  <c r="BT3" i="2" l="1"/>
  <c r="BT4" i="2"/>
  <c r="BT5" i="2"/>
  <c r="BT6" i="2"/>
  <c r="BT7" i="2"/>
  <c r="BT10" i="2"/>
  <c r="BT12" i="2"/>
  <c r="BT8" i="2"/>
  <c r="BT9" i="2"/>
  <c r="BT11" i="2"/>
  <c r="BT14" i="2"/>
  <c r="BT16" i="2"/>
  <c r="BT13" i="2"/>
  <c r="BT15" i="2"/>
  <c r="BT17" i="2"/>
  <c r="BU2" i="2"/>
  <c r="BU3" i="2" l="1"/>
  <c r="BU4" i="2"/>
  <c r="BU5" i="2"/>
  <c r="BU8" i="2"/>
  <c r="BU6" i="2"/>
  <c r="BU7" i="2"/>
  <c r="BU10" i="2"/>
  <c r="BU12" i="2"/>
  <c r="BU9" i="2"/>
  <c r="BU17" i="2"/>
  <c r="BU14" i="2"/>
  <c r="BU16" i="2"/>
  <c r="BU11" i="2"/>
  <c r="BU13" i="2"/>
  <c r="BU15" i="2"/>
  <c r="BV2" i="2"/>
  <c r="BV3" i="2" l="1"/>
  <c r="BV6" i="2"/>
  <c r="BV7" i="2"/>
  <c r="BV5" i="2"/>
  <c r="BV9" i="2"/>
  <c r="BV8" i="2"/>
  <c r="BV13" i="2"/>
  <c r="BV14" i="2"/>
  <c r="BV15" i="2"/>
  <c r="BV16" i="2"/>
  <c r="BV4" i="2"/>
  <c r="BV10" i="2"/>
  <c r="BV17" i="2"/>
  <c r="BV12" i="2"/>
  <c r="BV11" i="2"/>
  <c r="BW2" i="2"/>
  <c r="BW3" i="2" l="1"/>
  <c r="BW4" i="2"/>
  <c r="BW6" i="2"/>
  <c r="BW7" i="2"/>
  <c r="BW8" i="2"/>
  <c r="BW9" i="2"/>
  <c r="BW10" i="2"/>
  <c r="BW11" i="2"/>
  <c r="BW12" i="2"/>
  <c r="BW5" i="2"/>
  <c r="BW13" i="2"/>
  <c r="BW14" i="2"/>
  <c r="BW15" i="2"/>
  <c r="BW16" i="2"/>
  <c r="BW17" i="2"/>
  <c r="BX2" i="2"/>
  <c r="BX3" i="2" l="1"/>
  <c r="BX4" i="2"/>
  <c r="BX5" i="2"/>
  <c r="BX6" i="2"/>
  <c r="BX10" i="2"/>
  <c r="BX11" i="2"/>
  <c r="BX7" i="2"/>
  <c r="BX13" i="2"/>
  <c r="BX15" i="2"/>
  <c r="BX12" i="2"/>
  <c r="BX9" i="2"/>
  <c r="BX17" i="2"/>
  <c r="BX8" i="2"/>
  <c r="BX14" i="2"/>
  <c r="BX16" i="2"/>
  <c r="BY2" i="2"/>
  <c r="BY3" i="2" l="1"/>
  <c r="BY4" i="2"/>
  <c r="BY7" i="2"/>
  <c r="BY9" i="2"/>
  <c r="BY12" i="2"/>
  <c r="BY5" i="2"/>
  <c r="BY11" i="2"/>
  <c r="BY17" i="2"/>
  <c r="BY16" i="2"/>
  <c r="BY10" i="2"/>
  <c r="BY13" i="2"/>
  <c r="BY15" i="2"/>
  <c r="BY6" i="2"/>
  <c r="BY8" i="2"/>
  <c r="BY14" i="2"/>
  <c r="BZ2" i="2"/>
  <c r="BZ4" i="2" l="1"/>
  <c r="BZ5" i="2"/>
  <c r="BZ7" i="2"/>
  <c r="BZ3" i="2"/>
  <c r="BZ8" i="2"/>
  <c r="BZ10" i="2"/>
  <c r="BZ13" i="2"/>
  <c r="BZ14" i="2"/>
  <c r="BZ15" i="2"/>
  <c r="BZ16" i="2"/>
  <c r="BZ9" i="2"/>
  <c r="BZ12" i="2"/>
  <c r="BZ11" i="2"/>
  <c r="BZ17" i="2"/>
  <c r="BZ6" i="2"/>
  <c r="CA2" i="2"/>
  <c r="CA6" i="2" l="1"/>
  <c r="CA8" i="2"/>
  <c r="CA9" i="2"/>
  <c r="CA10" i="2"/>
  <c r="CA11" i="2"/>
  <c r="CA12" i="2"/>
  <c r="CA4" i="2"/>
  <c r="CA5" i="2"/>
  <c r="CA3" i="2"/>
  <c r="CA7" i="2"/>
  <c r="CA13" i="2"/>
  <c r="CA14" i="2"/>
  <c r="CA15" i="2"/>
  <c r="CA16" i="2"/>
  <c r="CA17" i="2"/>
  <c r="CB2" i="2"/>
  <c r="CB3" i="2" l="1"/>
  <c r="CB4" i="2"/>
  <c r="CB5" i="2"/>
  <c r="CB6" i="2"/>
  <c r="CB7" i="2"/>
  <c r="CB9" i="2"/>
  <c r="CB8" i="2"/>
  <c r="CB10" i="2"/>
  <c r="CB12" i="2"/>
  <c r="CB14" i="2"/>
  <c r="CB16" i="2"/>
  <c r="CB17" i="2"/>
  <c r="CB11" i="2"/>
  <c r="CB13" i="2"/>
  <c r="CB15" i="2"/>
  <c r="CC2" i="2"/>
  <c r="CC3" i="2" l="1"/>
  <c r="CC4" i="2"/>
  <c r="CC5" i="2"/>
  <c r="CC6" i="2"/>
  <c r="CC10" i="2"/>
  <c r="CC8" i="2"/>
  <c r="CC11" i="2"/>
  <c r="CC17" i="2"/>
  <c r="CC12" i="2"/>
  <c r="CC14" i="2"/>
  <c r="CC16" i="2"/>
  <c r="CC15" i="2"/>
  <c r="CC7" i="2"/>
  <c r="CC9" i="2"/>
  <c r="CC13" i="2"/>
  <c r="CD2" i="2"/>
  <c r="CD3" i="2" l="1"/>
  <c r="CD7" i="2"/>
  <c r="CD6" i="2"/>
  <c r="CD4" i="2"/>
  <c r="CD5" i="2"/>
  <c r="CD12" i="2"/>
  <c r="CD13" i="2"/>
  <c r="CD14" i="2"/>
  <c r="CD15" i="2"/>
  <c r="CD16" i="2"/>
  <c r="CD8" i="2"/>
  <c r="CD11" i="2"/>
  <c r="CD17" i="2"/>
  <c r="CD10" i="2"/>
  <c r="CD9" i="2"/>
  <c r="CE2" i="2"/>
  <c r="CE5" i="2" l="1"/>
  <c r="CE8" i="2"/>
  <c r="CE9" i="2"/>
  <c r="CE10" i="2"/>
  <c r="CE11" i="2"/>
  <c r="CE12" i="2"/>
  <c r="CE6" i="2"/>
  <c r="CE13" i="2"/>
  <c r="CE14" i="2"/>
  <c r="CE15" i="2"/>
  <c r="CE16" i="2"/>
  <c r="CE3" i="2"/>
  <c r="CE4" i="2"/>
  <c r="CE17" i="2"/>
  <c r="CE7" i="2"/>
  <c r="CF2" i="2"/>
  <c r="CF3" i="2" l="1"/>
  <c r="CF4" i="2"/>
  <c r="CF5" i="2"/>
  <c r="CF6" i="2"/>
  <c r="CF7" i="2"/>
  <c r="CF8" i="2"/>
  <c r="CF9" i="2"/>
  <c r="CF12" i="2"/>
  <c r="CF13" i="2"/>
  <c r="CF15" i="2"/>
  <c r="CF11" i="2"/>
  <c r="CF14" i="2"/>
  <c r="CF16" i="2"/>
  <c r="CF10" i="2"/>
  <c r="CF17" i="2"/>
  <c r="CG2" i="2"/>
  <c r="CG3" i="2" l="1"/>
  <c r="CG4" i="2"/>
  <c r="CG6" i="2"/>
  <c r="CG7" i="2"/>
  <c r="CG9" i="2"/>
  <c r="CG8" i="2"/>
  <c r="CG10" i="2"/>
  <c r="CG17" i="2"/>
  <c r="CG13" i="2"/>
  <c r="CG15" i="2"/>
  <c r="CG16" i="2"/>
  <c r="CG5" i="2"/>
  <c r="CG12" i="2"/>
  <c r="CG11" i="2"/>
  <c r="CG14" i="2"/>
  <c r="CH2" i="2"/>
  <c r="CH4" i="2" l="1"/>
  <c r="CH7" i="2"/>
  <c r="CH3" i="2"/>
  <c r="CH6" i="2"/>
  <c r="CH11" i="2"/>
  <c r="CH13" i="2"/>
  <c r="CH14" i="2"/>
  <c r="CH15" i="2"/>
  <c r="CH16" i="2"/>
  <c r="CH9" i="2"/>
  <c r="CH10" i="2"/>
  <c r="CH8" i="2"/>
  <c r="CH17" i="2"/>
  <c r="H20" i="2"/>
  <c r="CH5" i="2"/>
  <c r="CH12" i="2"/>
  <c r="J9" i="1"/>
  <c r="J13" i="1"/>
  <c r="J11" i="1"/>
  <c r="L13" i="1" l="1"/>
  <c r="Q13" i="1"/>
  <c r="Q11" i="1"/>
  <c r="L11" i="1"/>
  <c r="L9" i="1"/>
  <c r="Q9" i="1"/>
</calcChain>
</file>

<file path=xl/sharedStrings.xml><?xml version="1.0" encoding="utf-8"?>
<sst xmlns="http://schemas.openxmlformats.org/spreadsheetml/2006/main" count="84" uniqueCount="65">
  <si>
    <t>Start</t>
  </si>
  <si>
    <t>Interval</t>
  </si>
  <si>
    <t>TIME</t>
  </si>
  <si>
    <t>100M Time Table</t>
  </si>
  <si>
    <t>:</t>
  </si>
  <si>
    <t>Group 1</t>
  </si>
  <si>
    <t>x</t>
  </si>
  <si>
    <t>Group 2</t>
  </si>
  <si>
    <t>Group 3</t>
  </si>
  <si>
    <t>Group 4</t>
  </si>
  <si>
    <t>Group 5</t>
  </si>
  <si>
    <t>Group 6</t>
  </si>
  <si>
    <t>100 Meter</t>
  </si>
  <si>
    <t>R</t>
  </si>
  <si>
    <t>S</t>
  </si>
  <si>
    <t>S-Rest</t>
  </si>
  <si>
    <t>R-Rest</t>
  </si>
  <si>
    <t>Group</t>
  </si>
  <si>
    <t>Dist</t>
  </si>
  <si>
    <t>Speed</t>
  </si>
  <si>
    <t>**NOTES:</t>
  </si>
  <si>
    <t>RAT</t>
  </si>
  <si>
    <t>This MS Excel Training Calculator is the property of XXX High School and may not be sold, transferred or loaned to another school or entity without written authorization by Ascent Sports Technology.  Info@ascentsportstech.com  - (402) 669-8963</t>
  </si>
  <si>
    <t>Setting up the data tables on the TABLE worksheet:</t>
  </si>
  <si>
    <t>The information below explains how to set up each table to help quickly and easily create the daily workouts for training groups</t>
  </si>
  <si>
    <t>Set the Interval Distance Selections</t>
  </si>
  <si>
    <t>These are User Defined, so set these Interval Distances to your most common used for the training group.</t>
  </si>
  <si>
    <t>The drop down will list the distances in the same order in Column A of the table</t>
  </si>
  <si>
    <t>Set the Performance Time header row start time</t>
  </si>
  <si>
    <t>Use the mm:ss.0 format to enter the time value</t>
  </si>
  <si>
    <t>Set Incremental Time Interval for Performace Times in header row</t>
  </si>
  <si>
    <t>Using the WorkOut worksheet:</t>
  </si>
  <si>
    <t>User Defined cells</t>
  </si>
  <si>
    <t>The Group, Sets (S), Reps (R), and Work:Rest Ratio (RAT) are edited manually by the user</t>
  </si>
  <si>
    <t>Drop Down and Locked Cells</t>
  </si>
  <si>
    <t>The Interval Target Time (Time) for the Group is calculated based on the selections from the drop down lists</t>
  </si>
  <si>
    <t>The Rep Rest and Set Rest is calculated based on the Ratio set under RAT</t>
  </si>
  <si>
    <t>The Set and Rep Rest Times are calculated by a Work to Rest Ratio</t>
  </si>
  <si>
    <t>Set the values under RAT for each group to determine your Rest Intervals</t>
  </si>
  <si>
    <t>1:1 ratio will be equal to the Interval Time, 1:2 ration will be Rest Time double the Interval Time, etc…....</t>
  </si>
  <si>
    <t>Notes Section</t>
  </si>
  <si>
    <t>The NOTES section has several lines where coaches can detail warm-up, drills, weight room, etc.</t>
  </si>
  <si>
    <t>Workout Group Header Information</t>
  </si>
  <si>
    <t>The Top portion of the Workout Group is free to be edited by the user.  Feel free to use your own terms or abbreviations</t>
  </si>
  <si>
    <t>**Be aware that each Workout Group table is associated with certain distances, so they can't be mixed and matched</t>
  </si>
  <si>
    <t>Blanking out Cells or a Group Line</t>
  </si>
  <si>
    <t>To clear a Drop Down cell, simply click in the cell and hit Backsapce, then Enter to clear the cell</t>
  </si>
  <si>
    <t>If you Clear drop down cells in Column C it will hide the Locked cells linked to that data</t>
  </si>
  <si>
    <t>The User Defined cells need to be manually cleared by the user if you want a row completely blank (A,E,F,G and the values in the RAT cells</t>
  </si>
  <si>
    <t>Drop Down Lists</t>
  </si>
  <si>
    <t>If the data associated with a Drop Down List is edited or updated, you must re-select the data from the drop down</t>
  </si>
  <si>
    <t>Drop down lists use a cell reference, so when the data in the list is changed or moved it must be re-selected to get the correct cell reference in the formula.</t>
  </si>
  <si>
    <t>**Update the Tables with Performance Times and Distance before setting up the workouts</t>
  </si>
  <si>
    <t>Cells B20, B43, B66 will set the Start Time (fastest time) of the header row and increment sequentially based on your time interval</t>
  </si>
  <si>
    <t>Column A (A3:A17; A26:A40; A49:A63)  is used to set the Interval Distances for the drop down lists on the WorkOut worksheet.</t>
  </si>
  <si>
    <t>Cells D20, D43, D66 set the amount of time the table header will increment (add) from left to right.</t>
  </si>
  <si>
    <t>**Table is based on Seconds per Meter</t>
  </si>
  <si>
    <t>There are 3 data tables for training Groups/Distances (100m, 200m, 400m)</t>
  </si>
  <si>
    <t>to</t>
  </si>
  <si>
    <t>*Enter Time as mm:ss.0 format</t>
  </si>
  <si>
    <t>R-Dist</t>
  </si>
  <si>
    <t>Changing the Race Distance for the Table and Performance Times</t>
  </si>
  <si>
    <t>**Use Performance Times to match the Race Distance</t>
  </si>
  <si>
    <t>If a different distance and time is desired for a table, the Race Distance can be changed using drop down in cells B18, B41, B64</t>
  </si>
  <si>
    <t>The Speed and Interval Distance (Dist) are selected from drop down 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</si>
</sst>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ss.0"/>
    <numFmt numFmtId="165" formatCode="ss.00"/>
    <numFmt numFmtId="166" formatCode="mm:ss.0;@"/>
  </numFmts>
  <fonts count="14" x14ac:knownFonts="1">
    <font>
      <sz val="12"/>
      <color theme="1"/>
      <name val="Times New Roman"/>
      <family val="2"/>
    </font>
    <font>
      <b/>
      <sz val="16"/>
      <name val="Times New Roman"/>
      <family val="1"/>
    </font>
    <font>
      <sz val="12"/>
      <name val="Times New Roman"/>
      <family val="1"/>
    </font>
    <font>
      <sz val="11"/>
      <name val="Times New Roman"/>
      <family val="1"/>
    </font>
    <font>
      <b/>
      <sz val="11"/>
      <name val="Times New Roman"/>
      <family val="1"/>
    </font>
    <font>
      <b/>
      <sz val="12"/>
      <name val="Times New Roman"/>
      <family val="1"/>
    </font>
    <font>
      <sz val="10"/>
      <name val="Times New Roman"/>
      <family val="1"/>
    </font>
    <font>
      <b/>
      <sz val="10"/>
      <name val="Times New Roman"/>
      <family val="1"/>
    </font>
    <font>
      <b/>
      <sz val="11"/>
      <color theme="1"/>
      <name val="Times New Roman"/>
      <family val="1"/>
    </font>
    <font>
      <sz val="11"/>
      <color theme="1"/>
      <name val="Times New Roman"/>
      <family val="1"/>
    </font>
    <font>
      <sz val="10"/>
      <color theme="0" tint="-0.499984740745262"/>
      <name val="Times New Roman"/>
      <family val="1"/>
    </font>
    <font>
      <sz val="10"/>
      <color theme="1"/>
      <name val="Times New Roman"/>
      <family val="1"/>
    </font>
    <font>
      <b/>
      <sz val="16"/>
      <color theme="1"/>
      <name val="Times New Roman"/>
      <family val="1"/>
    </font>
    <font>
      <b/>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rgb="FFEB5F00"/>
        <bgColor indexed="64"/>
      </patternFill>
    </fill>
    <fill>
      <patternFill patternType="solid">
        <fgColor theme="0" tint="-0.14999847407452621"/>
        <bgColor indexed="64"/>
      </patternFill>
    </fill>
  </fills>
  <borders count="5">
    <border>
      <left/>
      <right/>
      <top/>
      <bottom/>
      <diagonal/>
    </border>
    <border>
      <left/>
      <right/>
      <top/>
      <bottom style="medium">
        <color indexed="64"/>
      </bottom>
      <diagonal/>
    </border>
    <border>
      <left/>
      <right/>
      <top/>
      <bottom style="hair">
        <color indexed="64"/>
      </bottom>
      <diagonal/>
    </border>
    <border>
      <left/>
      <right/>
      <top/>
      <bottom style="thin">
        <color indexed="64"/>
      </bottom>
      <diagonal/>
    </border>
    <border>
      <left/>
      <right/>
      <top style="hair">
        <color indexed="64"/>
      </top>
      <bottom/>
      <diagonal/>
    </border>
  </borders>
  <cellStyleXfs count="1">
    <xf numFmtId="0" fontId="0" fillId="0" borderId="0"/>
  </cellStyleXfs>
  <cellXfs count="85">
    <xf numFmtId="0" fontId="0" fillId="0" borderId="0" xfId="0"/>
    <xf numFmtId="0" fontId="2" fillId="0" borderId="0" xfId="0" applyFont="1"/>
    <xf numFmtId="0" fontId="2" fillId="0" borderId="0" xfId="0" applyFont="1" applyProtection="1">
      <protection locked="0"/>
    </xf>
    <xf numFmtId="0" fontId="3" fillId="0" borderId="1" xfId="0" applyFont="1" applyBorder="1" applyProtection="1">
      <protection locked="0"/>
    </xf>
    <xf numFmtId="0" fontId="4"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4" fillId="0" borderId="1" xfId="0" applyFont="1" applyBorder="1" applyProtection="1">
      <protection locked="0"/>
    </xf>
    <xf numFmtId="0" fontId="5" fillId="0" borderId="1" xfId="0" applyFont="1" applyBorder="1" applyProtection="1">
      <protection locked="0"/>
    </xf>
    <xf numFmtId="0" fontId="3" fillId="0" borderId="0" xfId="0" applyFont="1" applyProtection="1">
      <protection locked="0"/>
    </xf>
    <xf numFmtId="0" fontId="4"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0" borderId="0" xfId="0" applyFont="1" applyProtection="1">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3" fillId="0" borderId="2" xfId="0" applyFont="1" applyBorder="1" applyProtection="1">
      <protection locked="0"/>
    </xf>
    <xf numFmtId="166" fontId="3" fillId="0" borderId="2" xfId="0" applyNumberFormat="1" applyFont="1" applyBorder="1" applyProtection="1">
      <protection locked="0"/>
    </xf>
    <xf numFmtId="0" fontId="3" fillId="0" borderId="2" xfId="0" applyFont="1" applyBorder="1" applyAlignment="1" applyProtection="1">
      <alignment horizontal="center"/>
      <protection locked="0"/>
    </xf>
    <xf numFmtId="166" fontId="3" fillId="0" borderId="2" xfId="0" applyNumberFormat="1" applyFont="1" applyBorder="1" applyProtection="1">
      <protection hidden="1"/>
    </xf>
    <xf numFmtId="166" fontId="2" fillId="0" borderId="0" xfId="0" applyNumberFormat="1" applyFont="1" applyProtection="1">
      <protection locked="0"/>
    </xf>
    <xf numFmtId="0" fontId="3" fillId="0" borderId="0" xfId="0" applyFont="1" applyAlignment="1" applyProtection="1">
      <alignment horizontal="right"/>
      <protection locked="0"/>
    </xf>
    <xf numFmtId="166" fontId="3" fillId="0" borderId="0" xfId="0" applyNumberFormat="1" applyFont="1" applyProtection="1">
      <protection locked="0"/>
    </xf>
    <xf numFmtId="166" fontId="3" fillId="0" borderId="0" xfId="0" applyNumberFormat="1" applyFont="1" applyProtection="1">
      <protection hidden="1"/>
    </xf>
    <xf numFmtId="0" fontId="3" fillId="0" borderId="2" xfId="0" applyFont="1" applyBorder="1" applyAlignment="1" applyProtection="1">
      <alignment horizontal="right"/>
      <protection locked="0"/>
    </xf>
    <xf numFmtId="0" fontId="2" fillId="0" borderId="0" xfId="0" applyFont="1" applyAlignment="1" applyProtection="1">
      <alignment horizontal="center"/>
      <protection locked="0"/>
    </xf>
    <xf numFmtId="0" fontId="0" fillId="0" borderId="0" xfId="0" applyAlignment="1">
      <alignment horizontal="center"/>
    </xf>
    <xf numFmtId="165" fontId="3" fillId="0" borderId="2" xfId="0" applyNumberFormat="1" applyFont="1" applyBorder="1" applyProtection="1">
      <protection hidden="1"/>
    </xf>
    <xf numFmtId="165" fontId="3" fillId="0" borderId="0" xfId="0" applyNumberFormat="1" applyFont="1" applyProtection="1">
      <protection hidden="1"/>
    </xf>
    <xf numFmtId="0" fontId="9" fillId="0" borderId="0" xfId="0" applyFont="1"/>
    <xf numFmtId="164" fontId="9" fillId="0" borderId="0" xfId="0" applyNumberFormat="1" applyFont="1"/>
    <xf numFmtId="0" fontId="6" fillId="0" borderId="2" xfId="0" applyFont="1" applyBorder="1" applyAlignment="1" applyProtection="1">
      <alignment horizontal="center" vertical="center"/>
      <protection locked="0"/>
    </xf>
    <xf numFmtId="166" fontId="2" fillId="0" borderId="2" xfId="0" applyNumberFormat="1" applyFont="1" applyBorder="1" applyProtection="1">
      <protection locked="0"/>
    </xf>
    <xf numFmtId="165" fontId="9" fillId="2" borderId="3" xfId="0" applyNumberFormat="1" applyFont="1" applyFill="1" applyBorder="1" applyProtection="1">
      <protection hidden="1"/>
    </xf>
    <xf numFmtId="47" fontId="9" fillId="0" borderId="0" xfId="0" applyNumberFormat="1" applyFont="1" applyProtection="1">
      <protection hidden="1"/>
    </xf>
    <xf numFmtId="0" fontId="8" fillId="0" borderId="0" xfId="0" applyFont="1" applyProtection="1">
      <protection locked="0"/>
    </xf>
    <xf numFmtId="0" fontId="9" fillId="0" borderId="0" xfId="0" applyFont="1" applyProtection="1">
      <protection locked="0"/>
    </xf>
    <xf numFmtId="0" fontId="9" fillId="2" borderId="3" xfId="0" applyFont="1" applyFill="1" applyBorder="1" applyProtection="1">
      <protection locked="0"/>
    </xf>
    <xf numFmtId="0" fontId="8" fillId="2" borderId="3" xfId="0" applyFont="1" applyFill="1" applyBorder="1" applyProtection="1">
      <protection locked="0"/>
    </xf>
    <xf numFmtId="0" fontId="12" fillId="0" borderId="0" xfId="0" applyFont="1"/>
    <xf numFmtId="0" fontId="13" fillId="0" borderId="0" xfId="0" applyFont="1"/>
    <xf numFmtId="165" fontId="9" fillId="4" borderId="0" xfId="0" applyNumberFormat="1" applyFont="1" applyFill="1" applyProtection="1">
      <protection locked="0"/>
    </xf>
    <xf numFmtId="0" fontId="8" fillId="4" borderId="0" xfId="0" applyFont="1" applyFill="1" applyProtection="1">
      <protection locked="0"/>
    </xf>
    <xf numFmtId="165" fontId="9" fillId="0" borderId="0" xfId="0" applyNumberFormat="1" applyFont="1" applyFill="1" applyAlignment="1">
      <alignment horizontal="center"/>
    </xf>
    <xf numFmtId="0" fontId="9" fillId="0" borderId="0" xfId="0" applyFont="1" applyFill="1" applyAlignment="1">
      <alignment horizontal="center"/>
    </xf>
    <xf numFmtId="165" fontId="9" fillId="2" borderId="0" xfId="0" applyNumberFormat="1" applyFont="1" applyFill="1" applyAlignment="1" applyProtection="1">
      <alignment horizontal="center"/>
      <protection hidden="1"/>
    </xf>
    <xf numFmtId="0" fontId="9" fillId="2" borderId="0" xfId="0" applyFont="1" applyFill="1" applyAlignment="1" applyProtection="1">
      <alignment horizontal="center"/>
      <protection hidden="1"/>
    </xf>
    <xf numFmtId="0" fontId="1" fillId="0" borderId="0" xfId="0" applyFont="1" applyAlignment="1" applyProtection="1">
      <alignment horizontal="center"/>
      <protection locked="0"/>
    </xf>
    <xf numFmtId="0" fontId="6" fillId="3" borderId="0" xfId="0" applyFont="1" applyFill="1" applyAlignment="1" applyProtection="1">
      <alignment vertical="center" wrapText="1"/>
      <protection locked="0"/>
    </xf>
    <xf numFmtId="0" fontId="11" fillId="3" borderId="0" xfId="0" applyFont="1" applyFill="1" applyAlignment="1">
      <alignment vertical="center" wrapText="1"/>
    </xf>
    <xf numFmtId="0" fontId="3" fillId="0" borderId="4" xfId="0" applyFont="1" applyBorder="1" applyAlignment="1" applyProtection="1">
      <protection locked="0"/>
    </xf>
    <xf numFmtId="0" fontId="3" fillId="0" borderId="0" xfId="0" applyFont="1" applyAlignment="1" applyProtection="1">
      <protection locked="0"/>
    </xf>
    <xf numFmtId="0" fontId="10" fillId="0" borderId="1"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2" fillId="0" borderId="0" xfId="0" applyFont="1" applyBorder="1" applyProtection="1">
      <protection locked="0"/>
    </xf>
    <xf numFmtId="0" fontId="2" fillId="0" borderId="0"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0" xfId="0" applyFont="1" applyBorder="1" applyProtection="1">
      <protection locked="0"/>
    </xf>
    <xf numFmtId="0" fontId="4"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0" xfId="0" applyFont="1" applyBorder="1" applyAlignment="1">
      <alignment horizontal="center"/>
    </xf>
    <xf numFmtId="0" fontId="5" fillId="0" borderId="0" xfId="0" applyFont="1" applyBorder="1" applyProtection="1">
      <protection locked="0"/>
    </xf>
    <xf numFmtId="0" fontId="3" fillId="0" borderId="0" xfId="0" applyFont="1" applyBorder="1"/>
    <xf numFmtId="0" fontId="3" fillId="0" borderId="0" xfId="0" applyFont="1" applyBorder="1" applyAlignment="1">
      <alignment horizontal="center"/>
    </xf>
    <xf numFmtId="0" fontId="6"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3" fillId="0" borderId="0" xfId="0" applyFont="1" applyBorder="1" applyAlignment="1" applyProtection="1">
      <alignment horizontal="right"/>
      <protection locked="0"/>
    </xf>
    <xf numFmtId="166" fontId="3" fillId="0" borderId="0" xfId="0" applyNumberFormat="1" applyFont="1" applyBorder="1" applyProtection="1">
      <protection locked="0"/>
    </xf>
    <xf numFmtId="47" fontId="3" fillId="0" borderId="0" xfId="0" applyNumberFormat="1" applyFont="1" applyBorder="1" applyProtection="1">
      <protection hidden="1"/>
    </xf>
    <xf numFmtId="47" fontId="3" fillId="0" borderId="0" xfId="0" applyNumberFormat="1" applyFont="1" applyBorder="1"/>
    <xf numFmtId="166" fontId="3" fillId="0" borderId="0" xfId="0" applyNumberFormat="1" applyFont="1" applyBorder="1" applyProtection="1">
      <protection hidden="1"/>
    </xf>
    <xf numFmtId="166" fontId="2" fillId="0" borderId="0" xfId="0" applyNumberFormat="1" applyFont="1" applyBorder="1" applyProtection="1">
      <protection locked="0"/>
    </xf>
    <xf numFmtId="166" fontId="3" fillId="0" borderId="0" xfId="0" applyNumberFormat="1" applyFont="1" applyBorder="1"/>
    <xf numFmtId="47" fontId="3" fillId="0" borderId="0" xfId="0" applyNumberFormat="1" applyFont="1" applyBorder="1" applyProtection="1">
      <protection locked="0"/>
    </xf>
    <xf numFmtId="0" fontId="3" fillId="0" borderId="0" xfId="0" applyFont="1" applyBorder="1" applyAlignment="1" applyProtection="1">
      <protection locked="0"/>
    </xf>
    <xf numFmtId="0" fontId="0" fillId="0" borderId="0" xfId="0" applyBorder="1" applyAlignment="1"/>
    <xf numFmtId="0" fontId="3" fillId="0" borderId="0" xfId="0" applyFont="1" applyBorder="1" applyAlignment="1">
      <alignment horizontal="right"/>
    </xf>
    <xf numFmtId="166" fontId="3" fillId="0" borderId="0" xfId="0" applyNumberFormat="1" applyFont="1" applyBorder="1" applyAlignment="1" applyProtection="1">
      <alignment horizontal="right"/>
      <protection hidden="1"/>
    </xf>
    <xf numFmtId="0" fontId="3" fillId="0" borderId="0" xfId="0" applyFont="1" applyBorder="1" applyAlignment="1" applyProtection="1">
      <alignment horizontal="left"/>
      <protection locked="0"/>
    </xf>
    <xf numFmtId="0" fontId="9" fillId="2" borderId="0" xfId="0" applyFont="1" applyFill="1" applyProtection="1">
      <protection locked="0"/>
    </xf>
    <xf numFmtId="0" fontId="9" fillId="4" borderId="0" xfId="0" applyFont="1" applyFill="1" applyProtection="1">
      <protection locked="0"/>
    </xf>
    <xf numFmtId="0" fontId="9" fillId="0" borderId="0" xfId="0" applyFont="1" applyProtection="1">
      <protection hidden="1"/>
    </xf>
    <xf numFmtId="0" fontId="4" fillId="0" borderId="0" xfId="0" applyFont="1" applyAlignment="1" applyProtection="1">
      <alignment horizontal="center"/>
      <protection hidden="1"/>
    </xf>
    <xf numFmtId="0" fontId="3" fillId="0" borderId="0" xfId="0" applyFont="1" applyProtection="1">
      <protection hidden="1"/>
    </xf>
    <xf numFmtId="0" fontId="4" fillId="0" borderId="0" xfId="0" applyFont="1" applyProtection="1">
      <protection hidden="1"/>
    </xf>
    <xf numFmtId="0" fontId="0" fillId="0" borderId="4" xfId="0" applyBorder="1" applyAlignment="1" applyProtection="1">
      <protection locked="0"/>
    </xf>
    <xf numFmtId="0" fontId="0" fillId="0" borderId="0" xfId="0" applyAlignment="1" applyProtection="1">
      <protection locked="0"/>
    </xf>
  </cellXfs>
  <cellStyles count="1">
    <cellStyle name="Normal" xfId="0" builtinId="0"/>
  </cellStyles>
  <dxfs count="0"/>
  <tableStyles count="0" defaultTableStyle="TableStyleMedium2" defaultPivotStyle="PivotStyleLight16"/>
  <colors>
    <mruColors>
      <color rgb="FFEB5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56</xdr:row>
      <xdr:rowOff>190500</xdr:rowOff>
    </xdr:from>
    <xdr:to>
      <xdr:col>20</xdr:col>
      <xdr:colOff>143725</xdr:colOff>
      <xdr:row>59</xdr:row>
      <xdr:rowOff>180975</xdr:rowOff>
    </xdr:to>
    <xdr:pic>
      <xdr:nvPicPr>
        <xdr:cNvPr id="2" name="Picture 1">
          <a:extLst>
            <a:ext uri="{FF2B5EF4-FFF2-40B4-BE49-F238E27FC236}">
              <a16:creationId xmlns:a16="http://schemas.microsoft.com/office/drawing/2014/main" id="{FC0F78EE-3F5B-4DEB-8ED9-CB20AF390F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9850" y="10106025"/>
          <a:ext cx="3658450" cy="590550"/>
        </a:xfrm>
        <a:prstGeom prst="rect">
          <a:avLst/>
        </a:prstGeom>
      </xdr:spPr>
    </xdr:pic>
    <xdr:clientData/>
  </xdr:twoCellAnchor>
  <xdr:twoCellAnchor>
    <xdr:from>
      <xdr:col>22</xdr:col>
      <xdr:colOff>0</xdr:colOff>
      <xdr:row>3</xdr:row>
      <xdr:rowOff>0</xdr:rowOff>
    </xdr:from>
    <xdr:to>
      <xdr:col>27</xdr:col>
      <xdr:colOff>579783</xdr:colOff>
      <xdr:row>32</xdr:row>
      <xdr:rowOff>104775</xdr:rowOff>
    </xdr:to>
    <xdr:sp macro="" textlink="">
      <xdr:nvSpPr>
        <xdr:cNvPr id="5" name="TextBox 4">
          <a:extLst>
            <a:ext uri="{FF2B5EF4-FFF2-40B4-BE49-F238E27FC236}">
              <a16:creationId xmlns:a16="http://schemas.microsoft.com/office/drawing/2014/main" id="{C233DB9B-FFF8-4491-B813-B67F079D54DB}"/>
            </a:ext>
          </a:extLst>
        </xdr:cNvPr>
        <xdr:cNvSpPr txBox="1"/>
      </xdr:nvSpPr>
      <xdr:spPr>
        <a:xfrm>
          <a:off x="6972300" y="523875"/>
          <a:ext cx="4008783" cy="491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The  Speed</a:t>
          </a:r>
          <a:r>
            <a:rPr lang="en-US" sz="1100" b="0" i="0" baseline="0">
              <a:solidFill>
                <a:schemeClr val="dk1"/>
              </a:solidFill>
              <a:effectLst/>
              <a:latin typeface="+mn-lt"/>
              <a:ea typeface="+mn-ea"/>
              <a:cs typeface="+mn-cs"/>
            </a:rPr>
            <a:t> and Interval Distance (Dist)</a:t>
          </a:r>
          <a:r>
            <a:rPr lang="en-US" sz="1100" b="0" i="0">
              <a:solidFill>
                <a:schemeClr val="dk1"/>
              </a:solidFill>
              <a:effectLst/>
              <a:latin typeface="+mn-lt"/>
              <a:ea typeface="+mn-ea"/>
              <a:cs typeface="+mn-cs"/>
            </a:rPr>
            <a:t> are selected using a dropdown list.</a:t>
          </a:r>
          <a:r>
            <a:rPr lang="en-US" sz="1100">
              <a:solidFill>
                <a:schemeClr val="dk1"/>
              </a:solidFill>
              <a:effectLst/>
              <a:latin typeface="+mn-lt"/>
              <a:ea typeface="+mn-ea"/>
              <a:cs typeface="+mn-cs"/>
            </a:rPr>
            <a:t> </a:t>
          </a:r>
        </a:p>
        <a:p>
          <a:endParaRPr lang="en-US">
            <a:effectLst/>
          </a:endParaRPr>
        </a:p>
        <a:p>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The Time is based off seonds</a:t>
          </a:r>
          <a:r>
            <a:rPr lang="en-US" sz="1100" b="0" i="0" baseline="0">
              <a:solidFill>
                <a:schemeClr val="dk1"/>
              </a:solidFill>
              <a:effectLst/>
              <a:latin typeface="+mn-lt"/>
              <a:ea typeface="+mn-ea"/>
              <a:cs typeface="+mn-cs"/>
            </a:rPr>
            <a:t> per meter</a:t>
          </a:r>
          <a:r>
            <a:rPr lang="en-US" sz="1100" b="0" i="0">
              <a:solidFill>
                <a:schemeClr val="dk1"/>
              </a:solidFill>
              <a:effectLst/>
              <a:latin typeface="+mn-lt"/>
              <a:ea typeface="+mn-ea"/>
              <a:cs typeface="+mn-cs"/>
            </a:rPr>
            <a:t> and is target for the selected distance based on a Percentage Divisor.</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  *The Rest is calculated by editing the 1:2 ratio for Work : Rest</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  *The Sets and Reps are filled in by coach so when you print they have the workout laid out.</a:t>
          </a:r>
        </a:p>
        <a:p>
          <a:endParaRPr lang="en-US">
            <a:effectLst/>
          </a:endParaRPr>
        </a:p>
        <a:p>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**If you want to do a Ladder workout you can use the Group column as each segment of the ladder.</a:t>
          </a:r>
          <a:r>
            <a:rPr lang="en-US" sz="1100">
              <a:solidFill>
                <a:schemeClr val="dk1"/>
              </a:solidFill>
              <a:effectLst/>
              <a:latin typeface="+mn-lt"/>
              <a:ea typeface="+mn-ea"/>
              <a:cs typeface="+mn-cs"/>
            </a:rPr>
            <a:t> </a:t>
          </a:r>
        </a:p>
        <a:p>
          <a:endParaRPr lang="en-US">
            <a:effectLst/>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Speed and Interval Distance are all linked to a specific table on the TABLE tab.  The speed and increments increased can be adjusted to fit your needs using Cells B20/43/66 and D20/43/66 at the bottom to set the Start Speed of table and then Increment by .01, .05 .10 or your desired increment.</a:t>
          </a:r>
        </a:p>
        <a:p>
          <a:endParaRPr lang="en-US">
            <a:effectLst/>
          </a:endParaRPr>
        </a:p>
        <a:p>
          <a:r>
            <a:rPr lang="en-US" sz="1100" b="0" i="0">
              <a:solidFill>
                <a:schemeClr val="dk1"/>
              </a:solidFill>
              <a:effectLst/>
              <a:latin typeface="+mn-lt"/>
              <a:ea typeface="+mn-ea"/>
              <a:cs typeface="+mn-cs"/>
            </a:rPr>
            <a:t>**You can type in information below the workout if desired for athletes or assistant coaches.</a:t>
          </a:r>
          <a:r>
            <a:rPr lang="en-US" sz="1100" b="0" i="0" baseline="0">
              <a:solidFill>
                <a:schemeClr val="dk1"/>
              </a:solidFill>
              <a:effectLst/>
              <a:latin typeface="+mn-lt"/>
              <a:ea typeface="+mn-ea"/>
              <a:cs typeface="+mn-cs"/>
            </a:rPr>
            <a:t>  (Warm-up, Drills, Wt Room, etc.)</a:t>
          </a:r>
        </a:p>
        <a:p>
          <a:endParaRPr lang="en-US">
            <a:effectLst/>
          </a:endParaRPr>
        </a:p>
        <a:p>
          <a:r>
            <a:rPr lang="en-US" sz="1100">
              <a:solidFill>
                <a:schemeClr val="dk1"/>
              </a:solidFill>
              <a:effectLst/>
              <a:latin typeface="+mn-lt"/>
              <a:ea typeface="+mn-ea"/>
              <a:cs typeface="+mn-cs"/>
            </a:rPr>
            <a:t>**The workout intensity is set based on a goal time, performance time or however the coach wants to define the Speed set for the workout level</a:t>
          </a:r>
          <a:r>
            <a:rPr lang="en-US" sz="1100" baseline="0">
              <a:solidFill>
                <a:schemeClr val="dk1"/>
              </a:solidFill>
              <a:effectLst/>
              <a:latin typeface="+mn-lt"/>
              <a:ea typeface="+mn-ea"/>
              <a:cs typeface="+mn-cs"/>
            </a:rPr>
            <a:t>.</a:t>
          </a:r>
        </a:p>
        <a:p>
          <a:endParaRPr lang="en-US">
            <a:effectLst/>
          </a:endParaRPr>
        </a:p>
        <a:p>
          <a:r>
            <a:rPr lang="en-US" sz="1100" baseline="0">
              <a:solidFill>
                <a:schemeClr val="dk1"/>
              </a:solidFill>
              <a:effectLst/>
              <a:latin typeface="+mn-lt"/>
              <a:ea typeface="+mn-ea"/>
              <a:cs typeface="+mn-cs"/>
            </a:rPr>
            <a:t>**Note:  the calculations are based off  seconds per meter to determine the workout Times.</a:t>
          </a:r>
          <a:endParaRPr lang="en-US">
            <a:effectLst/>
          </a:endParaRPr>
        </a:p>
      </xdr:txBody>
    </xdr:sp>
    <xdr:clientData/>
  </xdr:twoCellAnchor>
  <xdr:twoCellAnchor>
    <xdr:from>
      <xdr:col>22</xdr:col>
      <xdr:colOff>0</xdr:colOff>
      <xdr:row>34</xdr:row>
      <xdr:rowOff>0</xdr:rowOff>
    </xdr:from>
    <xdr:to>
      <xdr:col>27</xdr:col>
      <xdr:colOff>581025</xdr:colOff>
      <xdr:row>48</xdr:row>
      <xdr:rowOff>95250</xdr:rowOff>
    </xdr:to>
    <xdr:sp macro="" textlink="">
      <xdr:nvSpPr>
        <xdr:cNvPr id="4" name="TextBox 3">
          <a:extLst>
            <a:ext uri="{FF2B5EF4-FFF2-40B4-BE49-F238E27FC236}">
              <a16:creationId xmlns:a16="http://schemas.microsoft.com/office/drawing/2014/main" id="{918BB3E7-02CD-4622-B3FB-EBBFAD867493}"/>
            </a:ext>
          </a:extLst>
        </xdr:cNvPr>
        <xdr:cNvSpPr txBox="1"/>
      </xdr:nvSpPr>
      <xdr:spPr>
        <a:xfrm>
          <a:off x="6972300" y="5734050"/>
          <a:ext cx="4010025" cy="243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How this tool works:</a:t>
          </a:r>
        </a:p>
        <a:p>
          <a:endParaRPr lang="en-US" sz="1100"/>
        </a:p>
        <a:p>
          <a:r>
            <a:rPr lang="en-US" sz="1100"/>
            <a:t>Depending</a:t>
          </a:r>
          <a:r>
            <a:rPr lang="en-US" sz="1100" baseline="0"/>
            <a:t> on the Interval Distance, the workout can be designed around a Goal Time or Seconds slower than actual Race Time.</a:t>
          </a:r>
        </a:p>
        <a:p>
          <a:endParaRPr lang="en-US" sz="1100" baseline="0"/>
        </a:p>
        <a:p>
          <a:r>
            <a:rPr lang="en-US" sz="1100" baseline="0"/>
            <a:t>Select Season Best or (SB + X seconds) from drop down list under Speed.</a:t>
          </a:r>
        </a:p>
        <a:p>
          <a:r>
            <a:rPr lang="en-US" sz="1100" baseline="0"/>
            <a:t>Select the desired distance for the Interval drop down list.</a:t>
          </a:r>
        </a:p>
        <a:p>
          <a:r>
            <a:rPr lang="en-US" sz="1100" baseline="0"/>
            <a:t>Manually enter the number sets and reps.</a:t>
          </a:r>
        </a:p>
        <a:p>
          <a:r>
            <a:rPr lang="en-US" sz="1100" baseline="0"/>
            <a:t>Manually set the Work:Rest Ratio for the Set Rest and Rep Rest</a:t>
          </a:r>
        </a:p>
        <a:p>
          <a:endParaRPr lang="en-US" sz="1100"/>
        </a:p>
        <a:p>
          <a:pPr algn="ctr"/>
          <a:r>
            <a:rPr lang="en-US" sz="1100"/>
            <a:t>The TIME</a:t>
          </a:r>
          <a:r>
            <a:rPr lang="en-US" sz="1100" baseline="0"/>
            <a:t> for the Interval distance will be calculated based on the Seconds per Meter set by the Speed column.</a:t>
          </a:r>
          <a:endParaRPr lang="en-US" sz="1100"/>
        </a:p>
      </xdr:txBody>
    </xdr:sp>
    <xdr:clientData/>
  </xdr:twoCellAnchor>
  <xdr:oneCellAnchor>
    <xdr:from>
      <xdr:col>0</xdr:col>
      <xdr:colOff>0</xdr:colOff>
      <xdr:row>18</xdr:row>
      <xdr:rowOff>200025</xdr:rowOff>
    </xdr:from>
    <xdr:ext cx="6363985" cy="937629"/>
    <xdr:sp macro="" textlink="">
      <xdr:nvSpPr>
        <xdr:cNvPr id="6" name="Rectangle 5">
          <a:extLst>
            <a:ext uri="{FF2B5EF4-FFF2-40B4-BE49-F238E27FC236}">
              <a16:creationId xmlns:a16="http://schemas.microsoft.com/office/drawing/2014/main" id="{EFF0867E-A8D8-4ED0-AD45-1506083D4EC6}"/>
            </a:ext>
          </a:extLst>
        </xdr:cNvPr>
        <xdr:cNvSpPr/>
      </xdr:nvSpPr>
      <xdr:spPr>
        <a:xfrm>
          <a:off x="0" y="3267075"/>
          <a:ext cx="6363985" cy="937629"/>
        </a:xfrm>
        <a:prstGeom prst="rect">
          <a:avLst/>
        </a:prstGeom>
        <a:noFill/>
      </xdr:spPr>
      <xdr:txBody>
        <a:bodyPr wrap="non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SAMPLE</a:t>
          </a:r>
          <a:r>
            <a:rPr lang="en-US" sz="5400" b="1" cap="none" spc="0" baseline="0">
              <a:ln w="22225">
                <a:solidFill>
                  <a:schemeClr val="accent2"/>
                </a:solidFill>
                <a:prstDash val="solid"/>
              </a:ln>
              <a:solidFill>
                <a:schemeClr val="accent2">
                  <a:lumMod val="40000"/>
                  <a:lumOff val="60000"/>
                </a:schemeClr>
              </a:solidFill>
              <a:effectLst/>
            </a:rPr>
            <a:t> SPRINT CALC</a:t>
          </a:r>
          <a:endParaRPr lang="en-US" sz="5400" b="1" cap="none" spc="0">
            <a:ln w="22225">
              <a:solidFill>
                <a:schemeClr val="accent2"/>
              </a:solidFill>
              <a:prstDash val="solid"/>
            </a:ln>
            <a:solidFill>
              <a:schemeClr val="accent2">
                <a:lumMod val="40000"/>
                <a:lumOff val="60000"/>
              </a:schemeClr>
            </a:solidFill>
            <a:effectLst/>
          </a:endParaRPr>
        </a:p>
      </xdr:txBody>
    </xdr:sp>
    <xdr:clientData/>
  </xdr:oneCellAnchor>
  <xdr:oneCellAnchor>
    <xdr:from>
      <xdr:col>0</xdr:col>
      <xdr:colOff>0</xdr:colOff>
      <xdr:row>26</xdr:row>
      <xdr:rowOff>28575</xdr:rowOff>
    </xdr:from>
    <xdr:ext cx="6303584" cy="1469890"/>
    <xdr:sp macro="" textlink="">
      <xdr:nvSpPr>
        <xdr:cNvPr id="7" name="Rectangle 6">
          <a:extLst>
            <a:ext uri="{FF2B5EF4-FFF2-40B4-BE49-F238E27FC236}">
              <a16:creationId xmlns:a16="http://schemas.microsoft.com/office/drawing/2014/main" id="{EBFC1CF1-E328-4B8B-AE4A-AF8F075D2316}"/>
            </a:ext>
          </a:extLst>
        </xdr:cNvPr>
        <xdr:cNvSpPr/>
      </xdr:nvSpPr>
      <xdr:spPr>
        <a:xfrm>
          <a:off x="0" y="4381500"/>
          <a:ext cx="6303584" cy="1469890"/>
        </a:xfrm>
        <a:prstGeom prst="rect">
          <a:avLst/>
        </a:prstGeom>
        <a:noFill/>
      </xdr:spPr>
      <xdr:txBody>
        <a:bodyPr wrap="none" lIns="91440" tIns="45720" rIns="91440" bIns="45720">
          <a:spAutoFit/>
        </a:bodyPr>
        <a:lstStyle/>
        <a:p>
          <a:pPr algn="ctr"/>
          <a:r>
            <a:rPr lang="en-US" sz="4400" b="1" cap="none" spc="0">
              <a:ln w="22225">
                <a:solidFill>
                  <a:schemeClr val="accent2"/>
                </a:solidFill>
                <a:prstDash val="solid"/>
              </a:ln>
              <a:solidFill>
                <a:schemeClr val="accent2">
                  <a:lumMod val="40000"/>
                  <a:lumOff val="60000"/>
                </a:schemeClr>
              </a:solidFill>
              <a:effectLst/>
            </a:rPr>
            <a:t>FOR DEMONSTRATION</a:t>
          </a:r>
          <a:r>
            <a:rPr lang="en-US" sz="4400" b="1" cap="none" spc="0" baseline="0">
              <a:ln w="22225">
                <a:solidFill>
                  <a:schemeClr val="accent2"/>
                </a:solidFill>
                <a:prstDash val="solid"/>
              </a:ln>
              <a:solidFill>
                <a:schemeClr val="accent2">
                  <a:lumMod val="40000"/>
                  <a:lumOff val="60000"/>
                </a:schemeClr>
              </a:solidFill>
              <a:effectLst/>
            </a:rPr>
            <a:t> </a:t>
          </a:r>
        </a:p>
        <a:p>
          <a:pPr algn="ctr"/>
          <a:r>
            <a:rPr lang="en-US" sz="4400" b="1" cap="none" spc="0" baseline="0">
              <a:ln w="22225">
                <a:solidFill>
                  <a:schemeClr val="accent2"/>
                </a:solidFill>
                <a:prstDash val="solid"/>
              </a:ln>
              <a:solidFill>
                <a:schemeClr val="accent2">
                  <a:lumMod val="40000"/>
                  <a:lumOff val="60000"/>
                </a:schemeClr>
              </a:solidFill>
              <a:effectLst/>
            </a:rPr>
            <a:t>USE ONLY - NOT FOR SALE</a:t>
          </a:r>
          <a:endParaRPr lang="en-US" sz="4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9525</xdr:colOff>
      <xdr:row>18</xdr:row>
      <xdr:rowOff>28575</xdr:rowOff>
    </xdr:from>
    <xdr:to>
      <xdr:col>17</xdr:col>
      <xdr:colOff>353275</xdr:colOff>
      <xdr:row>21</xdr:row>
      <xdr:rowOff>47625</xdr:rowOff>
    </xdr:to>
    <xdr:pic>
      <xdr:nvPicPr>
        <xdr:cNvPr id="3" name="Picture 2">
          <a:extLst>
            <a:ext uri="{FF2B5EF4-FFF2-40B4-BE49-F238E27FC236}">
              <a16:creationId xmlns:a16="http://schemas.microsoft.com/office/drawing/2014/main" id="{87B76BF2-3EF6-44C1-9008-5A3B77BB97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6950" y="3457575"/>
          <a:ext cx="3658450" cy="59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A627-38D3-40DF-9A79-F8355A19F3A8}">
  <dimension ref="A1:V56"/>
  <sheetViews>
    <sheetView workbookViewId="0">
      <selection activeCell="A37" sqref="A37:U37"/>
    </sheetView>
  </sheetViews>
  <sheetFormatPr defaultRowHeight="15.75" x14ac:dyDescent="0.25"/>
  <cols>
    <col min="1" max="1" width="13.625" customWidth="1"/>
    <col min="2" max="2" width="1.75" customWidth="1"/>
    <col min="3" max="3" width="7.125" customWidth="1"/>
    <col min="4" max="4" width="1.75" customWidth="1"/>
    <col min="5" max="7" width="3.875" style="24" customWidth="1"/>
    <col min="8" max="8" width="5.875" customWidth="1"/>
    <col min="9" max="9" width="1.75" customWidth="1"/>
    <col min="10" max="10" width="7.125" customWidth="1"/>
    <col min="11" max="11" width="1.75" customWidth="1"/>
    <col min="12" max="12" width="8.125" customWidth="1"/>
    <col min="13" max="13" width="1.25" customWidth="1"/>
    <col min="14" max="14" width="2.125" customWidth="1"/>
    <col min="15" max="15" width="1.375" bestFit="1" customWidth="1"/>
    <col min="16" max="16" width="2.125" customWidth="1"/>
    <col min="17" max="17" width="7.125" customWidth="1"/>
    <col min="18" max="18" width="1.5" customWidth="1"/>
    <col min="19" max="19" width="2.125" customWidth="1"/>
    <col min="20" max="20" width="2.25" customWidth="1"/>
    <col min="21" max="21" width="2.125" customWidth="1"/>
  </cols>
  <sheetData>
    <row r="1" spans="1:22" ht="20.25" x14ac:dyDescent="0.3">
      <c r="A1" s="45" t="s">
        <v>12</v>
      </c>
      <c r="B1" s="45"/>
      <c r="C1" s="45"/>
      <c r="D1" s="45"/>
      <c r="E1" s="45"/>
      <c r="F1" s="45"/>
      <c r="G1" s="45"/>
      <c r="H1" s="45"/>
      <c r="I1" s="45"/>
      <c r="J1" s="45"/>
      <c r="K1" s="45"/>
      <c r="L1" s="45"/>
      <c r="M1" s="45"/>
      <c r="N1" s="45"/>
      <c r="O1" s="45"/>
      <c r="P1" s="45"/>
      <c r="Q1" s="45"/>
      <c r="R1" s="45"/>
      <c r="S1" s="45"/>
      <c r="T1" s="45"/>
      <c r="U1" s="45"/>
      <c r="V1" s="1"/>
    </row>
    <row r="2" spans="1:22" ht="5.0999999999999996" customHeight="1" x14ac:dyDescent="0.25">
      <c r="A2" s="2"/>
      <c r="B2" s="2"/>
      <c r="C2" s="2"/>
      <c r="D2" s="2"/>
      <c r="E2" s="23"/>
      <c r="F2" s="23"/>
      <c r="G2" s="23"/>
      <c r="H2" s="2"/>
      <c r="I2" s="2"/>
      <c r="J2" s="2"/>
      <c r="K2" s="2"/>
      <c r="L2" s="2"/>
      <c r="M2" s="2"/>
      <c r="N2" s="2"/>
      <c r="O2" s="2"/>
      <c r="P2" s="2"/>
      <c r="Q2" s="2"/>
      <c r="R2" s="2"/>
      <c r="S2" s="2"/>
      <c r="T2" s="2"/>
      <c r="U2" s="2"/>
      <c r="V2" s="1"/>
    </row>
    <row r="3" spans="1:22" ht="16.5" thickBot="1" x14ac:dyDescent="0.3">
      <c r="A3" s="5" t="s">
        <v>17</v>
      </c>
      <c r="B3" s="3"/>
      <c r="C3" s="4" t="s">
        <v>19</v>
      </c>
      <c r="D3" s="5"/>
      <c r="E3" s="4" t="s">
        <v>14</v>
      </c>
      <c r="F3" s="4" t="s">
        <v>13</v>
      </c>
      <c r="G3" s="5"/>
      <c r="H3" s="4" t="s">
        <v>18</v>
      </c>
      <c r="I3" s="3"/>
      <c r="J3" s="4" t="s">
        <v>2</v>
      </c>
      <c r="K3" s="3"/>
      <c r="L3" s="4" t="s">
        <v>16</v>
      </c>
      <c r="M3" s="3"/>
      <c r="N3" s="50" t="s">
        <v>21</v>
      </c>
      <c r="O3" s="50"/>
      <c r="P3" s="50"/>
      <c r="Q3" s="6" t="s">
        <v>15</v>
      </c>
      <c r="R3" s="7"/>
      <c r="S3" s="50" t="s">
        <v>21</v>
      </c>
      <c r="T3" s="50"/>
      <c r="U3" s="50"/>
      <c r="V3" s="1"/>
    </row>
    <row r="4" spans="1:22" ht="9.9499999999999993" customHeight="1" x14ac:dyDescent="0.25">
      <c r="A4" s="8"/>
      <c r="B4" s="8"/>
      <c r="C4" s="9"/>
      <c r="D4" s="10"/>
      <c r="E4" s="10"/>
      <c r="F4" s="9"/>
      <c r="G4" s="10"/>
      <c r="H4" s="9"/>
      <c r="I4" s="8"/>
      <c r="J4" s="80"/>
      <c r="K4" s="8"/>
      <c r="L4" s="81"/>
      <c r="M4" s="8"/>
      <c r="N4" s="12">
        <v>1</v>
      </c>
      <c r="O4" s="13" t="s">
        <v>4</v>
      </c>
      <c r="P4" s="12">
        <v>1</v>
      </c>
      <c r="Q4" s="82"/>
      <c r="R4" s="11"/>
      <c r="S4" s="12">
        <v>1</v>
      </c>
      <c r="T4" s="13" t="s">
        <v>4</v>
      </c>
      <c r="U4" s="12">
        <v>4</v>
      </c>
      <c r="V4" s="1"/>
    </row>
    <row r="5" spans="1:22" x14ac:dyDescent="0.25">
      <c r="A5" s="22" t="s">
        <v>5</v>
      </c>
      <c r="B5" s="14"/>
      <c r="C5" s="15">
        <v>1.1921296296296297E-4</v>
      </c>
      <c r="D5" s="14"/>
      <c r="E5" s="16">
        <v>1</v>
      </c>
      <c r="F5" s="16">
        <v>6</v>
      </c>
      <c r="G5" s="16" t="s">
        <v>6</v>
      </c>
      <c r="H5" s="14">
        <v>60</v>
      </c>
      <c r="I5" s="14"/>
      <c r="J5" s="25">
        <f>IF(C5="","",INDEX(TABLE!$B$3:$CH$17,MATCH($H5,TABLE!$A$3:$A$17,0),MATCH($C5,TABLE!$B$2:$CH$2,0)))</f>
        <v>7.1527777777777779E-5</v>
      </c>
      <c r="K5" s="14"/>
      <c r="L5" s="17">
        <f>IF(C5="","",J5*P4/N4)</f>
        <v>7.1527777777777779E-5</v>
      </c>
      <c r="M5" s="14"/>
      <c r="N5" s="29"/>
      <c r="O5" s="29"/>
      <c r="P5" s="29"/>
      <c r="Q5" s="17">
        <f>IF(C5="","",J5*U4/S4)</f>
        <v>2.8611111111111111E-4</v>
      </c>
      <c r="R5" s="30"/>
      <c r="S5" s="29"/>
      <c r="T5" s="29"/>
      <c r="U5" s="29"/>
      <c r="V5" s="1"/>
    </row>
    <row r="6" spans="1:22" ht="9.9499999999999993" customHeight="1" x14ac:dyDescent="0.25">
      <c r="A6" s="19"/>
      <c r="B6" s="8"/>
      <c r="C6" s="20"/>
      <c r="D6" s="8"/>
      <c r="E6" s="10"/>
      <c r="F6" s="10"/>
      <c r="G6" s="10"/>
      <c r="H6" s="8"/>
      <c r="I6" s="8"/>
      <c r="J6" s="26"/>
      <c r="K6" s="8"/>
      <c r="L6" s="21"/>
      <c r="M6" s="8"/>
      <c r="N6" s="12">
        <v>1</v>
      </c>
      <c r="O6" s="12" t="s">
        <v>4</v>
      </c>
      <c r="P6" s="12">
        <v>1</v>
      </c>
      <c r="Q6" s="21"/>
      <c r="R6" s="18"/>
      <c r="S6" s="12">
        <v>1</v>
      </c>
      <c r="T6" s="12" t="s">
        <v>4</v>
      </c>
      <c r="U6" s="12">
        <v>4</v>
      </c>
      <c r="V6" s="1"/>
    </row>
    <row r="7" spans="1:22" x14ac:dyDescent="0.25">
      <c r="A7" s="22" t="s">
        <v>7</v>
      </c>
      <c r="B7" s="14"/>
      <c r="C7" s="15">
        <v>1.238425925925926E-4</v>
      </c>
      <c r="D7" s="14"/>
      <c r="E7" s="16">
        <v>1</v>
      </c>
      <c r="F7" s="16">
        <v>6</v>
      </c>
      <c r="G7" s="16" t="s">
        <v>6</v>
      </c>
      <c r="H7" s="14">
        <v>200</v>
      </c>
      <c r="I7" s="14"/>
      <c r="J7" s="25">
        <f>IF(C7="","",INDEX(TABLE!$B$3:$CH$17,MATCH($H7,TABLE!$A$3:$A$17,0),MATCH($C7,TABLE!$B$2:$CH$2,0)))</f>
        <v>2.476851851851852E-4</v>
      </c>
      <c r="K7" s="14"/>
      <c r="L7" s="17">
        <f>IF(C7="","",J7*P6/N6)</f>
        <v>2.476851851851852E-4</v>
      </c>
      <c r="M7" s="14"/>
      <c r="N7" s="29"/>
      <c r="O7" s="29"/>
      <c r="P7" s="29"/>
      <c r="Q7" s="17">
        <f>IF(C7="","",J7*U6/S6)</f>
        <v>9.9074074074074082E-4</v>
      </c>
      <c r="R7" s="30"/>
      <c r="S7" s="29"/>
      <c r="T7" s="29"/>
      <c r="U7" s="29"/>
      <c r="V7" s="1"/>
    </row>
    <row r="8" spans="1:22" ht="9.9499999999999993" customHeight="1" x14ac:dyDescent="0.25">
      <c r="A8" s="19"/>
      <c r="B8" s="8"/>
      <c r="C8" s="20"/>
      <c r="D8" s="8"/>
      <c r="E8" s="10"/>
      <c r="F8" s="10"/>
      <c r="G8" s="10"/>
      <c r="H8" s="8"/>
      <c r="I8" s="8"/>
      <c r="J8" s="26"/>
      <c r="K8" s="8"/>
      <c r="L8" s="21"/>
      <c r="M8" s="8"/>
      <c r="N8" s="12">
        <v>1</v>
      </c>
      <c r="O8" s="12" t="s">
        <v>4</v>
      </c>
      <c r="P8" s="12">
        <v>1</v>
      </c>
      <c r="Q8" s="21"/>
      <c r="R8" s="18"/>
      <c r="S8" s="12">
        <v>1</v>
      </c>
      <c r="T8" s="12" t="s">
        <v>4</v>
      </c>
      <c r="U8" s="12">
        <v>4</v>
      </c>
      <c r="V8" s="1"/>
    </row>
    <row r="9" spans="1:22" x14ac:dyDescent="0.25">
      <c r="A9" s="22" t="s">
        <v>8</v>
      </c>
      <c r="B9" s="14"/>
      <c r="C9" s="15">
        <v>1.284722222222222E-4</v>
      </c>
      <c r="D9" s="14"/>
      <c r="E9" s="16">
        <v>1</v>
      </c>
      <c r="F9" s="16">
        <v>6</v>
      </c>
      <c r="G9" s="16" t="s">
        <v>6</v>
      </c>
      <c r="H9" s="14">
        <v>150</v>
      </c>
      <c r="I9" s="14"/>
      <c r="J9" s="25">
        <f>IF(C9="","",INDEX(TABLE!$B$3:$CH$17,MATCH($H9,TABLE!$A$3:$A$17,0),MATCH($C9,TABLE!$B$2:$CH$2,0)))</f>
        <v>1.9270833333333328E-4</v>
      </c>
      <c r="K9" s="14"/>
      <c r="L9" s="17">
        <f>IF(C9="","",J9*P8/N8)</f>
        <v>1.9270833333333328E-4</v>
      </c>
      <c r="M9" s="14"/>
      <c r="N9" s="29"/>
      <c r="O9" s="29"/>
      <c r="P9" s="29"/>
      <c r="Q9" s="17">
        <f>IF(C9="","",J9*U8/S8)</f>
        <v>7.7083333333333311E-4</v>
      </c>
      <c r="R9" s="30"/>
      <c r="S9" s="29"/>
      <c r="T9" s="29"/>
      <c r="U9" s="29"/>
      <c r="V9" s="1"/>
    </row>
    <row r="10" spans="1:22" ht="9.9499999999999993" customHeight="1" x14ac:dyDescent="0.25">
      <c r="A10" s="19"/>
      <c r="B10" s="8"/>
      <c r="C10" s="20"/>
      <c r="D10" s="8"/>
      <c r="E10" s="10"/>
      <c r="F10" s="10"/>
      <c r="G10" s="10"/>
      <c r="H10" s="8"/>
      <c r="I10" s="8"/>
      <c r="J10" s="26"/>
      <c r="K10" s="8"/>
      <c r="L10" s="21"/>
      <c r="M10" s="8"/>
      <c r="N10" s="12">
        <v>1</v>
      </c>
      <c r="O10" s="12" t="s">
        <v>4</v>
      </c>
      <c r="P10" s="12">
        <v>2</v>
      </c>
      <c r="Q10" s="21"/>
      <c r="R10" s="18"/>
      <c r="S10" s="12">
        <v>1</v>
      </c>
      <c r="T10" s="12" t="s">
        <v>4</v>
      </c>
      <c r="U10" s="12">
        <v>4</v>
      </c>
      <c r="V10" s="1"/>
    </row>
    <row r="11" spans="1:22" x14ac:dyDescent="0.25">
      <c r="A11" s="22" t="s">
        <v>9</v>
      </c>
      <c r="B11" s="14"/>
      <c r="C11" s="15">
        <v>1.3888888888888881E-4</v>
      </c>
      <c r="D11" s="14"/>
      <c r="E11" s="16">
        <v>1</v>
      </c>
      <c r="F11" s="16">
        <v>6</v>
      </c>
      <c r="G11" s="16" t="s">
        <v>6</v>
      </c>
      <c r="H11" s="14">
        <v>200</v>
      </c>
      <c r="I11" s="14"/>
      <c r="J11" s="25">
        <f>IF(C11="","",INDEX(TABLE!$B$3:$CH$17,MATCH($H11,TABLE!$A$3:$A$17,0),MATCH($C11,TABLE!$B$2:$CH$2,0)))</f>
        <v>2.7777777777777761E-4</v>
      </c>
      <c r="K11" s="14"/>
      <c r="L11" s="17">
        <f>IF(C11="","",J11*P10/N10)</f>
        <v>5.5555555555555523E-4</v>
      </c>
      <c r="M11" s="14"/>
      <c r="N11" s="29"/>
      <c r="O11" s="29"/>
      <c r="P11" s="29"/>
      <c r="Q11" s="17">
        <f>IF(C11="","",J11*U10/S10)</f>
        <v>1.1111111111111105E-3</v>
      </c>
      <c r="R11" s="30"/>
      <c r="S11" s="29"/>
      <c r="T11" s="29"/>
      <c r="U11" s="29"/>
      <c r="V11" s="1"/>
    </row>
    <row r="12" spans="1:22" ht="9.9499999999999993" customHeight="1" x14ac:dyDescent="0.25">
      <c r="A12" s="19"/>
      <c r="B12" s="8"/>
      <c r="C12" s="20"/>
      <c r="D12" s="8"/>
      <c r="E12" s="10"/>
      <c r="F12" s="10"/>
      <c r="G12" s="10"/>
      <c r="H12" s="8"/>
      <c r="I12" s="8"/>
      <c r="J12" s="26"/>
      <c r="K12" s="8"/>
      <c r="L12" s="21"/>
      <c r="M12" s="8"/>
      <c r="N12" s="12">
        <v>1</v>
      </c>
      <c r="O12" s="12" t="s">
        <v>4</v>
      </c>
      <c r="P12" s="12">
        <v>2</v>
      </c>
      <c r="Q12" s="21"/>
      <c r="R12" s="18"/>
      <c r="S12" s="12">
        <v>1</v>
      </c>
      <c r="T12" s="12" t="s">
        <v>4</v>
      </c>
      <c r="U12" s="12">
        <v>4</v>
      </c>
      <c r="V12" s="1"/>
    </row>
    <row r="13" spans="1:22" x14ac:dyDescent="0.25">
      <c r="A13" s="22" t="s">
        <v>10</v>
      </c>
      <c r="B13" s="14"/>
      <c r="C13" s="15">
        <v>1.4583333333333321E-4</v>
      </c>
      <c r="D13" s="14"/>
      <c r="E13" s="16">
        <v>1</v>
      </c>
      <c r="F13" s="16">
        <v>6</v>
      </c>
      <c r="G13" s="16" t="s">
        <v>6</v>
      </c>
      <c r="H13" s="14">
        <v>250</v>
      </c>
      <c r="I13" s="14"/>
      <c r="J13" s="25">
        <f>IF(C13="","",INDEX(TABLE!$B$3:$CH$17,MATCH($H13,TABLE!$A$3:$A$17,0),MATCH($C13,TABLE!$B$2:$CH$2,0)))</f>
        <v>3.6458333333333302E-4</v>
      </c>
      <c r="K13" s="14"/>
      <c r="L13" s="17">
        <f>IF(C13="","",J13*P12/N12)</f>
        <v>7.2916666666666605E-4</v>
      </c>
      <c r="M13" s="14"/>
      <c r="N13" s="29"/>
      <c r="O13" s="29"/>
      <c r="P13" s="29"/>
      <c r="Q13" s="17">
        <f>IF(C13="","",J13*U12/S12)</f>
        <v>1.4583333333333321E-3</v>
      </c>
      <c r="R13" s="30"/>
      <c r="S13" s="29"/>
      <c r="T13" s="29"/>
      <c r="U13" s="29"/>
      <c r="V13" s="1"/>
    </row>
    <row r="14" spans="1:22" ht="9.9499999999999993" customHeight="1" x14ac:dyDescent="0.25">
      <c r="A14" s="19"/>
      <c r="B14" s="8"/>
      <c r="C14" s="20"/>
      <c r="D14" s="8"/>
      <c r="E14" s="10"/>
      <c r="F14" s="10"/>
      <c r="G14" s="10"/>
      <c r="H14" s="8"/>
      <c r="I14" s="8"/>
      <c r="J14" s="26"/>
      <c r="K14" s="8"/>
      <c r="L14" s="21"/>
      <c r="M14" s="8"/>
      <c r="N14" s="12">
        <v>1</v>
      </c>
      <c r="O14" s="12" t="s">
        <v>4</v>
      </c>
      <c r="P14" s="12">
        <v>2</v>
      </c>
      <c r="Q14" s="21"/>
      <c r="R14" s="18"/>
      <c r="S14" s="12">
        <v>1</v>
      </c>
      <c r="T14" s="12" t="s">
        <v>4</v>
      </c>
      <c r="U14" s="12">
        <v>4</v>
      </c>
      <c r="V14" s="1"/>
    </row>
    <row r="15" spans="1:22" x14ac:dyDescent="0.25">
      <c r="A15" s="22" t="s">
        <v>11</v>
      </c>
      <c r="B15" s="14"/>
      <c r="C15" s="15">
        <v>1.5277777777777761E-4</v>
      </c>
      <c r="D15" s="14"/>
      <c r="E15" s="16">
        <v>1</v>
      </c>
      <c r="F15" s="16">
        <v>6</v>
      </c>
      <c r="G15" s="16" t="s">
        <v>6</v>
      </c>
      <c r="H15" s="14">
        <v>300</v>
      </c>
      <c r="I15" s="14"/>
      <c r="J15" s="25">
        <f>IF(C15="","",INDEX(TABLE!$B$3:$CH$17,MATCH($H15,TABLE!$A$3:$A$17,0),MATCH($C15,TABLE!$B$2:$CH$2,0)))</f>
        <v>4.5833333333333284E-4</v>
      </c>
      <c r="K15" s="14"/>
      <c r="L15" s="17">
        <f>IF(C15="","",J15*P14/N14)</f>
        <v>9.1666666666666567E-4</v>
      </c>
      <c r="M15" s="14"/>
      <c r="N15" s="29"/>
      <c r="O15" s="29"/>
      <c r="P15" s="29"/>
      <c r="Q15" s="17">
        <f>IF(C15="","",J15*U14/S14)</f>
        <v>1.8333333333333313E-3</v>
      </c>
      <c r="R15" s="30"/>
      <c r="S15" s="29"/>
      <c r="T15" s="29"/>
      <c r="U15" s="29"/>
      <c r="V15" s="1"/>
    </row>
    <row r="16" spans="1:22" x14ac:dyDescent="0.25">
      <c r="A16" s="8" t="s">
        <v>20</v>
      </c>
      <c r="B16" s="48"/>
      <c r="C16" s="83"/>
      <c r="D16" s="83"/>
      <c r="E16" s="83"/>
      <c r="F16" s="83"/>
      <c r="G16" s="83"/>
      <c r="H16" s="83"/>
      <c r="I16" s="83"/>
      <c r="J16" s="83"/>
      <c r="K16" s="83"/>
      <c r="L16" s="83"/>
      <c r="M16" s="83"/>
      <c r="N16" s="83"/>
      <c r="O16" s="83"/>
      <c r="P16" s="83"/>
      <c r="Q16" s="83"/>
      <c r="R16" s="83"/>
      <c r="S16" s="83"/>
      <c r="T16" s="83"/>
      <c r="U16" s="83"/>
      <c r="V16" s="1"/>
    </row>
    <row r="17" spans="1:22" x14ac:dyDescent="0.25">
      <c r="A17" s="49"/>
      <c r="B17" s="84"/>
      <c r="C17" s="84"/>
      <c r="D17" s="84"/>
      <c r="E17" s="84"/>
      <c r="F17" s="84"/>
      <c r="G17" s="84"/>
      <c r="H17" s="84"/>
      <c r="I17" s="84"/>
      <c r="J17" s="84"/>
      <c r="K17" s="84"/>
      <c r="L17" s="84"/>
      <c r="M17" s="84"/>
      <c r="N17" s="84"/>
      <c r="O17" s="84"/>
      <c r="P17" s="84"/>
      <c r="Q17" s="84"/>
      <c r="R17" s="84"/>
      <c r="S17" s="84"/>
      <c r="T17" s="84"/>
      <c r="U17" s="84"/>
      <c r="V17" s="1"/>
    </row>
    <row r="18" spans="1:22" x14ac:dyDescent="0.25">
      <c r="A18" s="49"/>
      <c r="B18" s="84"/>
      <c r="C18" s="84"/>
      <c r="D18" s="84"/>
      <c r="E18" s="84"/>
      <c r="F18" s="84"/>
      <c r="G18" s="84"/>
      <c r="H18" s="84"/>
      <c r="I18" s="84"/>
      <c r="J18" s="84"/>
      <c r="K18" s="84"/>
      <c r="L18" s="84"/>
      <c r="M18" s="84"/>
      <c r="N18" s="84"/>
      <c r="O18" s="84"/>
      <c r="P18" s="84"/>
      <c r="Q18" s="84"/>
      <c r="R18" s="84"/>
      <c r="S18" s="84"/>
      <c r="T18" s="84"/>
      <c r="U18" s="84"/>
      <c r="V18" s="1"/>
    </row>
    <row r="19" spans="1:22" ht="20.25" x14ac:dyDescent="0.3">
      <c r="A19" s="51"/>
      <c r="B19" s="51"/>
      <c r="C19" s="51"/>
      <c r="D19" s="51"/>
      <c r="E19" s="51"/>
      <c r="F19" s="51"/>
      <c r="G19" s="51"/>
      <c r="H19" s="51"/>
      <c r="I19" s="51"/>
      <c r="J19" s="51"/>
      <c r="K19" s="51"/>
      <c r="L19" s="51"/>
      <c r="M19" s="51"/>
      <c r="N19" s="51"/>
      <c r="O19" s="51"/>
      <c r="P19" s="51"/>
      <c r="Q19" s="51"/>
      <c r="R19" s="51"/>
      <c r="S19" s="51"/>
      <c r="T19" s="51"/>
      <c r="U19" s="51"/>
      <c r="V19" s="1"/>
    </row>
    <row r="20" spans="1:22" ht="5.0999999999999996" customHeight="1" x14ac:dyDescent="0.25">
      <c r="A20" s="52"/>
      <c r="B20" s="52"/>
      <c r="C20" s="52"/>
      <c r="D20" s="52"/>
      <c r="E20" s="53"/>
      <c r="F20" s="53"/>
      <c r="G20" s="53"/>
      <c r="H20" s="52"/>
      <c r="I20" s="52"/>
      <c r="J20" s="52"/>
      <c r="K20" s="52"/>
      <c r="L20" s="52"/>
      <c r="M20" s="52"/>
      <c r="N20" s="52"/>
      <c r="O20" s="52"/>
      <c r="P20" s="52"/>
      <c r="Q20" s="52"/>
      <c r="R20" s="52"/>
      <c r="S20" s="52"/>
      <c r="T20" s="52"/>
      <c r="U20" s="52"/>
      <c r="V20" s="1"/>
    </row>
    <row r="21" spans="1:22" x14ac:dyDescent="0.25">
      <c r="A21" s="54"/>
      <c r="B21" s="55"/>
      <c r="C21" s="56"/>
      <c r="D21" s="54"/>
      <c r="E21" s="56"/>
      <c r="F21" s="56"/>
      <c r="G21" s="54"/>
      <c r="H21" s="56"/>
      <c r="I21" s="55"/>
      <c r="J21" s="56"/>
      <c r="K21" s="55"/>
      <c r="L21" s="56"/>
      <c r="M21" s="55"/>
      <c r="N21" s="57"/>
      <c r="O21" s="58"/>
      <c r="P21" s="58"/>
      <c r="Q21" s="56"/>
      <c r="R21" s="59"/>
      <c r="S21" s="57"/>
      <c r="T21" s="58"/>
      <c r="U21" s="58"/>
      <c r="V21" s="1"/>
    </row>
    <row r="22" spans="1:22" ht="9.9499999999999993" customHeight="1" x14ac:dyDescent="0.25">
      <c r="A22" s="55"/>
      <c r="B22" s="55"/>
      <c r="C22" s="60"/>
      <c r="D22" s="60"/>
      <c r="E22" s="61"/>
      <c r="F22" s="54"/>
      <c r="G22" s="54"/>
      <c r="H22" s="60"/>
      <c r="I22" s="60"/>
      <c r="J22" s="60"/>
      <c r="K22" s="60"/>
      <c r="L22" s="60"/>
      <c r="M22" s="60"/>
      <c r="N22" s="62"/>
      <c r="O22" s="63"/>
      <c r="P22" s="62"/>
      <c r="Q22" s="60"/>
      <c r="R22" s="59"/>
      <c r="S22" s="62"/>
      <c r="T22" s="63"/>
      <c r="U22" s="62"/>
      <c r="V22" s="1"/>
    </row>
    <row r="23" spans="1:22" x14ac:dyDescent="0.25">
      <c r="A23" s="64"/>
      <c r="B23" s="55"/>
      <c r="C23" s="65"/>
      <c r="D23" s="60"/>
      <c r="E23" s="61"/>
      <c r="F23" s="54"/>
      <c r="G23" s="54"/>
      <c r="H23" s="55"/>
      <c r="I23" s="60"/>
      <c r="J23" s="66"/>
      <c r="K23" s="67"/>
      <c r="L23" s="68"/>
      <c r="M23" s="67"/>
      <c r="N23" s="62"/>
      <c r="O23" s="62"/>
      <c r="P23" s="62"/>
      <c r="Q23" s="68"/>
      <c r="R23" s="69"/>
      <c r="S23" s="62"/>
      <c r="T23" s="62"/>
      <c r="U23" s="62"/>
      <c r="V23" s="1"/>
    </row>
    <row r="24" spans="1:22" ht="9.9499999999999993" customHeight="1" x14ac:dyDescent="0.25">
      <c r="A24" s="64"/>
      <c r="B24" s="55"/>
      <c r="C24" s="65"/>
      <c r="D24" s="60"/>
      <c r="E24" s="61"/>
      <c r="F24" s="54"/>
      <c r="G24" s="54"/>
      <c r="H24" s="55"/>
      <c r="I24" s="60"/>
      <c r="J24" s="66"/>
      <c r="K24" s="67"/>
      <c r="L24" s="70"/>
      <c r="M24" s="67"/>
      <c r="N24" s="62"/>
      <c r="O24" s="62"/>
      <c r="P24" s="62"/>
      <c r="Q24" s="68"/>
      <c r="R24" s="69"/>
      <c r="S24" s="62"/>
      <c r="T24" s="62"/>
      <c r="U24" s="62"/>
      <c r="V24" s="1"/>
    </row>
    <row r="25" spans="1:22" x14ac:dyDescent="0.25">
      <c r="A25" s="64"/>
      <c r="B25" s="55"/>
      <c r="C25" s="65"/>
      <c r="D25" s="60"/>
      <c r="E25" s="61"/>
      <c r="F25" s="54"/>
      <c r="G25" s="54"/>
      <c r="H25" s="55"/>
      <c r="I25" s="60"/>
      <c r="J25" s="66"/>
      <c r="K25" s="67"/>
      <c r="L25" s="68"/>
      <c r="M25" s="67"/>
      <c r="N25" s="62"/>
      <c r="O25" s="62"/>
      <c r="P25" s="62"/>
      <c r="Q25" s="68"/>
      <c r="R25" s="69"/>
      <c r="S25" s="62"/>
      <c r="T25" s="62"/>
      <c r="U25" s="62"/>
      <c r="V25" s="1"/>
    </row>
    <row r="26" spans="1:22" ht="9.9499999999999993" customHeight="1" x14ac:dyDescent="0.25">
      <c r="A26" s="64"/>
      <c r="B26" s="55"/>
      <c r="C26" s="65"/>
      <c r="D26" s="60"/>
      <c r="E26" s="61"/>
      <c r="F26" s="54"/>
      <c r="G26" s="54"/>
      <c r="H26" s="55"/>
      <c r="I26" s="60"/>
      <c r="J26" s="66"/>
      <c r="K26" s="67"/>
      <c r="L26" s="70"/>
      <c r="M26" s="67"/>
      <c r="N26" s="62"/>
      <c r="O26" s="62"/>
      <c r="P26" s="62"/>
      <c r="Q26" s="68"/>
      <c r="R26" s="69"/>
      <c r="S26" s="62"/>
      <c r="T26" s="62"/>
      <c r="U26" s="62"/>
      <c r="V26" s="1"/>
    </row>
    <row r="27" spans="1:22" x14ac:dyDescent="0.25">
      <c r="A27" s="64"/>
      <c r="B27" s="55"/>
      <c r="C27" s="65"/>
      <c r="D27" s="60"/>
      <c r="E27" s="61"/>
      <c r="F27" s="54"/>
      <c r="G27" s="54"/>
      <c r="H27" s="55"/>
      <c r="I27" s="60"/>
      <c r="J27" s="66"/>
      <c r="K27" s="67"/>
      <c r="L27" s="68"/>
      <c r="M27" s="67"/>
      <c r="N27" s="62"/>
      <c r="O27" s="62"/>
      <c r="P27" s="62"/>
      <c r="Q27" s="68"/>
      <c r="R27" s="69"/>
      <c r="S27" s="62"/>
      <c r="T27" s="62"/>
      <c r="U27" s="62"/>
      <c r="V27" s="1"/>
    </row>
    <row r="28" spans="1:22" ht="9.9499999999999993" customHeight="1" x14ac:dyDescent="0.25">
      <c r="A28" s="64"/>
      <c r="B28" s="55"/>
      <c r="C28" s="65"/>
      <c r="D28" s="55"/>
      <c r="E28" s="54"/>
      <c r="F28" s="54"/>
      <c r="G28" s="54"/>
      <c r="H28" s="55"/>
      <c r="I28" s="55"/>
      <c r="J28" s="66"/>
      <c r="K28" s="71"/>
      <c r="L28" s="65"/>
      <c r="M28" s="71"/>
      <c r="N28" s="62"/>
      <c r="O28" s="62"/>
      <c r="P28" s="62"/>
      <c r="Q28" s="68"/>
      <c r="R28" s="69"/>
      <c r="S28" s="62"/>
      <c r="T28" s="62"/>
      <c r="U28" s="62"/>
      <c r="V28" s="1"/>
    </row>
    <row r="29" spans="1:22" x14ac:dyDescent="0.25">
      <c r="A29" s="64"/>
      <c r="B29" s="55"/>
      <c r="C29" s="65"/>
      <c r="D29" s="55"/>
      <c r="E29" s="54"/>
      <c r="F29" s="54"/>
      <c r="G29" s="54"/>
      <c r="H29" s="55"/>
      <c r="I29" s="55"/>
      <c r="J29" s="66"/>
      <c r="K29" s="71"/>
      <c r="L29" s="68"/>
      <c r="M29" s="71"/>
      <c r="N29" s="62"/>
      <c r="O29" s="62"/>
      <c r="P29" s="62"/>
      <c r="Q29" s="68"/>
      <c r="R29" s="69"/>
      <c r="S29" s="62"/>
      <c r="T29" s="62"/>
      <c r="U29" s="62"/>
      <c r="V29" s="1"/>
    </row>
    <row r="30" spans="1:22" ht="9.9499999999999993" customHeight="1" x14ac:dyDescent="0.25">
      <c r="A30" s="64"/>
      <c r="B30" s="55"/>
      <c r="C30" s="65"/>
      <c r="D30" s="55"/>
      <c r="E30" s="54"/>
      <c r="F30" s="54"/>
      <c r="G30" s="54"/>
      <c r="H30" s="55"/>
      <c r="I30" s="55"/>
      <c r="J30" s="66"/>
      <c r="K30" s="71"/>
      <c r="L30" s="65"/>
      <c r="M30" s="71"/>
      <c r="N30" s="62"/>
      <c r="O30" s="62"/>
      <c r="P30" s="62"/>
      <c r="Q30" s="68"/>
      <c r="R30" s="69"/>
      <c r="S30" s="62"/>
      <c r="T30" s="62"/>
      <c r="U30" s="62"/>
      <c r="V30" s="1"/>
    </row>
    <row r="31" spans="1:22" x14ac:dyDescent="0.25">
      <c r="A31" s="64"/>
      <c r="B31" s="55"/>
      <c r="C31" s="65"/>
      <c r="D31" s="55"/>
      <c r="E31" s="54"/>
      <c r="F31" s="54"/>
      <c r="G31" s="54"/>
      <c r="H31" s="55"/>
      <c r="I31" s="55"/>
      <c r="J31" s="66"/>
      <c r="K31" s="71"/>
      <c r="L31" s="68"/>
      <c r="M31" s="71"/>
      <c r="N31" s="62"/>
      <c r="O31" s="62"/>
      <c r="P31" s="62"/>
      <c r="Q31" s="68"/>
      <c r="R31" s="69"/>
      <c r="S31" s="62"/>
      <c r="T31" s="62"/>
      <c r="U31" s="62"/>
      <c r="V31" s="1"/>
    </row>
    <row r="32" spans="1:22" ht="9.9499999999999993" customHeight="1" x14ac:dyDescent="0.25">
      <c r="A32" s="64"/>
      <c r="B32" s="55"/>
      <c r="C32" s="65"/>
      <c r="D32" s="55"/>
      <c r="E32" s="54"/>
      <c r="F32" s="54"/>
      <c r="G32" s="54"/>
      <c r="H32" s="55"/>
      <c r="I32" s="55"/>
      <c r="J32" s="66"/>
      <c r="K32" s="71"/>
      <c r="L32" s="65"/>
      <c r="M32" s="71"/>
      <c r="N32" s="62"/>
      <c r="O32" s="62"/>
      <c r="P32" s="62"/>
      <c r="Q32" s="68"/>
      <c r="R32" s="69"/>
      <c r="S32" s="62"/>
      <c r="T32" s="62"/>
      <c r="U32" s="62"/>
      <c r="V32" s="1"/>
    </row>
    <row r="33" spans="1:22" x14ac:dyDescent="0.25">
      <c r="A33" s="64"/>
      <c r="B33" s="55"/>
      <c r="C33" s="65"/>
      <c r="D33" s="55"/>
      <c r="E33" s="54"/>
      <c r="F33" s="54"/>
      <c r="G33" s="54"/>
      <c r="H33" s="55"/>
      <c r="I33" s="55"/>
      <c r="J33" s="66"/>
      <c r="K33" s="71"/>
      <c r="L33" s="68"/>
      <c r="M33" s="71"/>
      <c r="N33" s="62"/>
      <c r="O33" s="62"/>
      <c r="P33" s="62"/>
      <c r="Q33" s="68"/>
      <c r="R33" s="69"/>
      <c r="S33" s="62"/>
      <c r="T33" s="62"/>
      <c r="U33" s="62"/>
      <c r="V33" s="1"/>
    </row>
    <row r="34" spans="1:22" x14ac:dyDescent="0.25">
      <c r="A34" s="55"/>
      <c r="B34" s="72"/>
      <c r="C34" s="73"/>
      <c r="D34" s="73"/>
      <c r="E34" s="73"/>
      <c r="F34" s="73"/>
      <c r="G34" s="73"/>
      <c r="H34" s="73"/>
      <c r="I34" s="73"/>
      <c r="J34" s="73"/>
      <c r="K34" s="73"/>
      <c r="L34" s="73"/>
      <c r="M34" s="73"/>
      <c r="N34" s="73"/>
      <c r="O34" s="73"/>
      <c r="P34" s="73"/>
      <c r="Q34" s="73"/>
      <c r="R34" s="73"/>
      <c r="S34" s="73"/>
      <c r="T34" s="73"/>
      <c r="U34" s="73"/>
      <c r="V34" s="1"/>
    </row>
    <row r="35" spans="1:22" x14ac:dyDescent="0.25">
      <c r="A35" s="72"/>
      <c r="B35" s="73"/>
      <c r="C35" s="73"/>
      <c r="D35" s="73"/>
      <c r="E35" s="73"/>
      <c r="F35" s="73"/>
      <c r="G35" s="73"/>
      <c r="H35" s="73"/>
      <c r="I35" s="73"/>
      <c r="J35" s="73"/>
      <c r="K35" s="73"/>
      <c r="L35" s="73"/>
      <c r="M35" s="73"/>
      <c r="N35" s="73"/>
      <c r="O35" s="73"/>
      <c r="P35" s="73"/>
      <c r="Q35" s="73"/>
      <c r="R35" s="73"/>
      <c r="S35" s="73"/>
      <c r="T35" s="73"/>
      <c r="U35" s="73"/>
      <c r="V35" s="1"/>
    </row>
    <row r="36" spans="1:22" x14ac:dyDescent="0.25">
      <c r="A36" s="72"/>
      <c r="B36" s="73"/>
      <c r="C36" s="73"/>
      <c r="D36" s="73"/>
      <c r="E36" s="73"/>
      <c r="F36" s="73"/>
      <c r="G36" s="73"/>
      <c r="H36" s="73"/>
      <c r="I36" s="73"/>
      <c r="J36" s="73"/>
      <c r="K36" s="73"/>
      <c r="L36" s="73"/>
      <c r="M36" s="73"/>
      <c r="N36" s="73"/>
      <c r="O36" s="73"/>
      <c r="P36" s="73"/>
      <c r="Q36" s="73"/>
      <c r="R36" s="73"/>
      <c r="S36" s="73"/>
      <c r="T36" s="73"/>
      <c r="U36" s="73"/>
      <c r="V36" s="1"/>
    </row>
    <row r="37" spans="1:22" ht="20.25" x14ac:dyDescent="0.3">
      <c r="A37" s="51"/>
      <c r="B37" s="51"/>
      <c r="C37" s="51"/>
      <c r="D37" s="51"/>
      <c r="E37" s="51"/>
      <c r="F37" s="51"/>
      <c r="G37" s="51"/>
      <c r="H37" s="51"/>
      <c r="I37" s="51"/>
      <c r="J37" s="51"/>
      <c r="K37" s="51"/>
      <c r="L37" s="51"/>
      <c r="M37" s="51"/>
      <c r="N37" s="51"/>
      <c r="O37" s="51"/>
      <c r="P37" s="51"/>
      <c r="Q37" s="51"/>
      <c r="R37" s="51"/>
      <c r="S37" s="51"/>
      <c r="T37" s="51"/>
      <c r="U37" s="51"/>
      <c r="V37" s="1"/>
    </row>
    <row r="38" spans="1:22" ht="5.0999999999999996" customHeight="1" x14ac:dyDescent="0.25">
      <c r="A38" s="52"/>
      <c r="B38" s="52"/>
      <c r="C38" s="52"/>
      <c r="D38" s="52"/>
      <c r="E38" s="53"/>
      <c r="F38" s="53"/>
      <c r="G38" s="53"/>
      <c r="H38" s="52"/>
      <c r="I38" s="52"/>
      <c r="J38" s="52"/>
      <c r="K38" s="52"/>
      <c r="L38" s="52"/>
      <c r="M38" s="52"/>
      <c r="N38" s="52"/>
      <c r="O38" s="52"/>
      <c r="P38" s="52"/>
      <c r="Q38" s="52"/>
      <c r="R38" s="52"/>
      <c r="S38" s="52"/>
      <c r="T38" s="52"/>
      <c r="U38" s="52"/>
      <c r="V38" s="1"/>
    </row>
    <row r="39" spans="1:22" x14ac:dyDescent="0.25">
      <c r="A39" s="54"/>
      <c r="B39" s="55"/>
      <c r="C39" s="56"/>
      <c r="D39" s="54"/>
      <c r="E39" s="56"/>
      <c r="F39" s="56"/>
      <c r="G39" s="54"/>
      <c r="H39" s="56"/>
      <c r="I39" s="55"/>
      <c r="J39" s="56"/>
      <c r="K39" s="55"/>
      <c r="L39" s="56"/>
      <c r="M39" s="55"/>
      <c r="N39" s="57"/>
      <c r="O39" s="58"/>
      <c r="P39" s="58"/>
      <c r="Q39" s="56"/>
      <c r="R39" s="59"/>
      <c r="S39" s="57"/>
      <c r="T39" s="58"/>
      <c r="U39" s="58"/>
      <c r="V39" s="1"/>
    </row>
    <row r="40" spans="1:22" ht="9.9499999999999993" customHeight="1" x14ac:dyDescent="0.25">
      <c r="A40" s="55"/>
      <c r="B40" s="55"/>
      <c r="C40" s="55"/>
      <c r="D40" s="55"/>
      <c r="E40" s="54"/>
      <c r="F40" s="54"/>
      <c r="G40" s="54"/>
      <c r="H40" s="55"/>
      <c r="I40" s="55"/>
      <c r="J40" s="55"/>
      <c r="K40" s="55"/>
      <c r="L40" s="55"/>
      <c r="M40" s="55"/>
      <c r="N40" s="62"/>
      <c r="O40" s="63"/>
      <c r="P40" s="62"/>
      <c r="Q40" s="55"/>
      <c r="R40" s="52"/>
      <c r="S40" s="52"/>
      <c r="T40" s="52"/>
      <c r="U40" s="52"/>
      <c r="V40" s="1"/>
    </row>
    <row r="41" spans="1:22" x14ac:dyDescent="0.25">
      <c r="A41" s="64"/>
      <c r="B41" s="55"/>
      <c r="C41" s="65"/>
      <c r="D41" s="60"/>
      <c r="E41" s="61"/>
      <c r="F41" s="54"/>
      <c r="G41" s="54"/>
      <c r="H41" s="64"/>
      <c r="I41" s="64"/>
      <c r="J41" s="66"/>
      <c r="K41" s="55"/>
      <c r="L41" s="68"/>
      <c r="M41" s="55"/>
      <c r="N41" s="62"/>
      <c r="O41" s="62"/>
      <c r="P41" s="62"/>
      <c r="Q41" s="68"/>
      <c r="R41" s="52"/>
      <c r="S41" s="52"/>
      <c r="T41" s="52"/>
      <c r="U41" s="52"/>
      <c r="V41" s="1"/>
    </row>
    <row r="42" spans="1:22" ht="9.9499999999999993" customHeight="1" x14ac:dyDescent="0.25">
      <c r="A42" s="64"/>
      <c r="B42" s="55"/>
      <c r="C42" s="65"/>
      <c r="D42" s="60"/>
      <c r="E42" s="61"/>
      <c r="F42" s="54"/>
      <c r="G42" s="54"/>
      <c r="H42" s="64"/>
      <c r="I42" s="74"/>
      <c r="J42" s="75"/>
      <c r="K42" s="55"/>
      <c r="L42" s="65"/>
      <c r="M42" s="55"/>
      <c r="N42" s="62"/>
      <c r="O42" s="62"/>
      <c r="P42" s="62"/>
      <c r="Q42" s="68"/>
      <c r="R42" s="52"/>
      <c r="S42" s="62"/>
      <c r="T42" s="62"/>
      <c r="U42" s="62"/>
      <c r="V42" s="1"/>
    </row>
    <row r="43" spans="1:22" x14ac:dyDescent="0.25">
      <c r="A43" s="64"/>
      <c r="B43" s="55"/>
      <c r="C43" s="65"/>
      <c r="D43" s="60"/>
      <c r="E43" s="61"/>
      <c r="F43" s="54"/>
      <c r="G43" s="54"/>
      <c r="H43" s="64"/>
      <c r="I43" s="74"/>
      <c r="J43" s="66"/>
      <c r="K43" s="55"/>
      <c r="L43" s="68"/>
      <c r="M43" s="55"/>
      <c r="N43" s="62"/>
      <c r="O43" s="62"/>
      <c r="P43" s="62"/>
      <c r="Q43" s="68"/>
      <c r="R43" s="52"/>
      <c r="S43" s="62"/>
      <c r="T43" s="62"/>
      <c r="U43" s="62"/>
      <c r="V43" s="1"/>
    </row>
    <row r="44" spans="1:22" ht="9.9499999999999993" customHeight="1" x14ac:dyDescent="0.25">
      <c r="A44" s="64"/>
      <c r="B44" s="55"/>
      <c r="C44" s="65"/>
      <c r="D44" s="60"/>
      <c r="E44" s="61"/>
      <c r="F44" s="54"/>
      <c r="G44" s="54"/>
      <c r="H44" s="64"/>
      <c r="I44" s="74"/>
      <c r="J44" s="75"/>
      <c r="K44" s="55"/>
      <c r="L44" s="65"/>
      <c r="M44" s="55"/>
      <c r="N44" s="62"/>
      <c r="O44" s="62"/>
      <c r="P44" s="62"/>
      <c r="Q44" s="68"/>
      <c r="R44" s="52"/>
      <c r="S44" s="62"/>
      <c r="T44" s="62"/>
      <c r="U44" s="62"/>
      <c r="V44" s="1"/>
    </row>
    <row r="45" spans="1:22" x14ac:dyDescent="0.25">
      <c r="A45" s="64"/>
      <c r="B45" s="55"/>
      <c r="C45" s="65"/>
      <c r="D45" s="60"/>
      <c r="E45" s="61"/>
      <c r="F45" s="54"/>
      <c r="G45" s="54"/>
      <c r="H45" s="64"/>
      <c r="I45" s="74"/>
      <c r="J45" s="66"/>
      <c r="K45" s="55"/>
      <c r="L45" s="68"/>
      <c r="M45" s="55"/>
      <c r="N45" s="62"/>
      <c r="O45" s="62"/>
      <c r="P45" s="62"/>
      <c r="Q45" s="68"/>
      <c r="R45" s="52"/>
      <c r="S45" s="62"/>
      <c r="T45" s="62"/>
      <c r="U45" s="62"/>
      <c r="V45" s="1"/>
    </row>
    <row r="46" spans="1:22" ht="9.9499999999999993" customHeight="1" x14ac:dyDescent="0.25">
      <c r="A46" s="64"/>
      <c r="B46" s="55"/>
      <c r="C46" s="65"/>
      <c r="D46" s="60"/>
      <c r="E46" s="61"/>
      <c r="F46" s="54"/>
      <c r="G46" s="54"/>
      <c r="H46" s="64"/>
      <c r="I46" s="74"/>
      <c r="J46" s="75"/>
      <c r="K46" s="55"/>
      <c r="L46" s="65"/>
      <c r="M46" s="55"/>
      <c r="N46" s="62"/>
      <c r="O46" s="62"/>
      <c r="P46" s="62"/>
      <c r="Q46" s="68"/>
      <c r="R46" s="52"/>
      <c r="S46" s="62"/>
      <c r="T46" s="62"/>
      <c r="U46" s="62"/>
      <c r="V46" s="1"/>
    </row>
    <row r="47" spans="1:22" x14ac:dyDescent="0.25">
      <c r="A47" s="64"/>
      <c r="B47" s="55"/>
      <c r="C47" s="65"/>
      <c r="D47" s="60"/>
      <c r="E47" s="61"/>
      <c r="F47" s="54"/>
      <c r="G47" s="54"/>
      <c r="H47" s="64"/>
      <c r="I47" s="74"/>
      <c r="J47" s="66"/>
      <c r="K47" s="55"/>
      <c r="L47" s="68"/>
      <c r="M47" s="55"/>
      <c r="N47" s="62"/>
      <c r="O47" s="62"/>
      <c r="P47" s="62"/>
      <c r="Q47" s="68"/>
      <c r="R47" s="52"/>
      <c r="S47" s="62"/>
      <c r="T47" s="62"/>
      <c r="U47" s="62"/>
      <c r="V47" s="1"/>
    </row>
    <row r="48" spans="1:22" ht="9.9499999999999993" customHeight="1" x14ac:dyDescent="0.25">
      <c r="A48" s="64"/>
      <c r="B48" s="55"/>
      <c r="C48" s="65"/>
      <c r="D48" s="60"/>
      <c r="E48" s="61"/>
      <c r="F48" s="54"/>
      <c r="G48" s="54"/>
      <c r="H48" s="64"/>
      <c r="I48" s="74"/>
      <c r="J48" s="75"/>
      <c r="K48" s="55"/>
      <c r="L48" s="65"/>
      <c r="M48" s="55"/>
      <c r="N48" s="62"/>
      <c r="O48" s="62"/>
      <c r="P48" s="62"/>
      <c r="Q48" s="68"/>
      <c r="R48" s="52"/>
      <c r="S48" s="62"/>
      <c r="T48" s="62"/>
      <c r="U48" s="62"/>
      <c r="V48" s="1"/>
    </row>
    <row r="49" spans="1:22" x14ac:dyDescent="0.25">
      <c r="A49" s="64"/>
      <c r="B49" s="55"/>
      <c r="C49" s="65"/>
      <c r="D49" s="60"/>
      <c r="E49" s="61"/>
      <c r="F49" s="54"/>
      <c r="G49" s="54"/>
      <c r="H49" s="64"/>
      <c r="I49" s="74"/>
      <c r="J49" s="66"/>
      <c r="K49" s="55"/>
      <c r="L49" s="68"/>
      <c r="M49" s="55"/>
      <c r="N49" s="62"/>
      <c r="O49" s="62"/>
      <c r="P49" s="62"/>
      <c r="Q49" s="68"/>
      <c r="R49" s="52"/>
      <c r="S49" s="62"/>
      <c r="T49" s="62"/>
      <c r="U49" s="62"/>
      <c r="V49" s="1"/>
    </row>
    <row r="50" spans="1:22" ht="9.9499999999999993" customHeight="1" x14ac:dyDescent="0.25">
      <c r="A50" s="64"/>
      <c r="B50" s="55"/>
      <c r="C50" s="65"/>
      <c r="D50" s="60"/>
      <c r="E50" s="61"/>
      <c r="F50" s="54"/>
      <c r="G50" s="54"/>
      <c r="H50" s="64"/>
      <c r="I50" s="74"/>
      <c r="J50" s="75"/>
      <c r="K50" s="55"/>
      <c r="L50" s="65"/>
      <c r="M50" s="55"/>
      <c r="N50" s="62"/>
      <c r="O50" s="62"/>
      <c r="P50" s="62"/>
      <c r="Q50" s="68"/>
      <c r="R50" s="52"/>
      <c r="S50" s="62"/>
      <c r="T50" s="62"/>
      <c r="U50" s="62"/>
      <c r="V50" s="1"/>
    </row>
    <row r="51" spans="1:22" x14ac:dyDescent="0.25">
      <c r="A51" s="64"/>
      <c r="B51" s="55"/>
      <c r="C51" s="65"/>
      <c r="D51" s="60"/>
      <c r="E51" s="61"/>
      <c r="F51" s="54"/>
      <c r="G51" s="54"/>
      <c r="H51" s="64"/>
      <c r="I51" s="64"/>
      <c r="J51" s="66"/>
      <c r="K51" s="55"/>
      <c r="L51" s="68"/>
      <c r="M51" s="55"/>
      <c r="N51" s="62"/>
      <c r="O51" s="62"/>
      <c r="P51" s="62"/>
      <c r="Q51" s="68"/>
      <c r="R51" s="52"/>
      <c r="S51" s="52"/>
      <c r="T51" s="52"/>
      <c r="U51" s="52"/>
      <c r="V51" s="1"/>
    </row>
    <row r="52" spans="1:22" x14ac:dyDescent="0.25">
      <c r="A52" s="76"/>
      <c r="B52" s="72"/>
      <c r="C52" s="73"/>
      <c r="D52" s="73"/>
      <c r="E52" s="73"/>
      <c r="F52" s="73"/>
      <c r="G52" s="73"/>
      <c r="H52" s="73"/>
      <c r="I52" s="73"/>
      <c r="J52" s="73"/>
      <c r="K52" s="73"/>
      <c r="L52" s="73"/>
      <c r="M52" s="73"/>
      <c r="N52" s="73"/>
      <c r="O52" s="73"/>
      <c r="P52" s="73"/>
      <c r="Q52" s="73"/>
      <c r="R52" s="73"/>
      <c r="S52" s="73"/>
      <c r="T52" s="73"/>
      <c r="U52" s="73"/>
      <c r="V52" s="2"/>
    </row>
    <row r="53" spans="1:22" x14ac:dyDescent="0.25">
      <c r="A53" s="72"/>
      <c r="B53" s="73"/>
      <c r="C53" s="73"/>
      <c r="D53" s="73"/>
      <c r="E53" s="73"/>
      <c r="F53" s="73"/>
      <c r="G53" s="73"/>
      <c r="H53" s="73"/>
      <c r="I53" s="73"/>
      <c r="J53" s="73"/>
      <c r="K53" s="73"/>
      <c r="L53" s="73"/>
      <c r="M53" s="73"/>
      <c r="N53" s="73"/>
      <c r="O53" s="73"/>
      <c r="P53" s="73"/>
      <c r="Q53" s="73"/>
      <c r="R53" s="73"/>
      <c r="S53" s="73"/>
      <c r="T53" s="73"/>
      <c r="U53" s="73"/>
      <c r="V53" s="2"/>
    </row>
    <row r="54" spans="1:22" x14ac:dyDescent="0.25">
      <c r="A54" s="72"/>
      <c r="B54" s="73"/>
      <c r="C54" s="73"/>
      <c r="D54" s="73"/>
      <c r="E54" s="73"/>
      <c r="F54" s="73"/>
      <c r="G54" s="73"/>
      <c r="H54" s="73"/>
      <c r="I54" s="73"/>
      <c r="J54" s="73"/>
      <c r="K54" s="73"/>
      <c r="L54" s="73"/>
      <c r="M54" s="73"/>
      <c r="N54" s="73"/>
      <c r="O54" s="73"/>
      <c r="P54" s="73"/>
      <c r="Q54" s="73"/>
      <c r="R54" s="73"/>
      <c r="S54" s="73"/>
      <c r="T54" s="73"/>
      <c r="U54" s="73"/>
      <c r="V54" s="2"/>
    </row>
    <row r="55" spans="1:22" x14ac:dyDescent="0.25">
      <c r="A55" s="72"/>
      <c r="B55" s="73"/>
      <c r="C55" s="73"/>
      <c r="D55" s="73"/>
      <c r="E55" s="73"/>
      <c r="F55" s="73"/>
      <c r="G55" s="73"/>
      <c r="H55" s="73"/>
      <c r="I55" s="73"/>
      <c r="J55" s="73"/>
      <c r="K55" s="73"/>
      <c r="L55" s="73"/>
      <c r="M55" s="73"/>
      <c r="N55" s="73"/>
      <c r="O55" s="73"/>
      <c r="P55" s="73"/>
      <c r="Q55" s="73"/>
      <c r="R55" s="73"/>
      <c r="S55" s="73"/>
      <c r="T55" s="73"/>
      <c r="U55" s="73"/>
      <c r="V55" s="2"/>
    </row>
    <row r="56" spans="1:22" ht="46.5" customHeight="1" x14ac:dyDescent="0.25">
      <c r="A56" s="46" t="s">
        <v>22</v>
      </c>
      <c r="B56" s="47"/>
      <c r="C56" s="47"/>
      <c r="D56" s="47"/>
      <c r="E56" s="47"/>
      <c r="F56" s="47"/>
      <c r="G56" s="47"/>
      <c r="H56" s="47"/>
      <c r="I56" s="47"/>
      <c r="J56" s="47"/>
      <c r="K56" s="47"/>
      <c r="L56" s="47"/>
      <c r="M56" s="47"/>
      <c r="N56" s="47"/>
      <c r="O56" s="47"/>
      <c r="P56" s="47"/>
      <c r="Q56" s="47"/>
      <c r="R56" s="47"/>
      <c r="S56" s="47"/>
      <c r="T56" s="47"/>
      <c r="U56" s="47"/>
      <c r="V56" s="2"/>
    </row>
  </sheetData>
  <sheetProtection algorithmName="SHA-512" hashValue="N8LMH7ZsBu1vkz2oJM6tjMCYOmT0CTaCoAJDGu+lagklHpZbhxZmOS1bKxRuAuh7t8qrvlD2xYLgKWV35XSUfA==" saltValue="baRFk8VhDAuoR1kbIqEe/w==" spinCount="100000" sheet="1" objects="1" scenarios="1"/>
  <mergeCells count="20">
    <mergeCell ref="N3:P3"/>
    <mergeCell ref="S3:U3"/>
    <mergeCell ref="N21:P21"/>
    <mergeCell ref="S21:U21"/>
    <mergeCell ref="A1:U1"/>
    <mergeCell ref="A19:U19"/>
    <mergeCell ref="A37:U37"/>
    <mergeCell ref="A56:U56"/>
    <mergeCell ref="B16:U16"/>
    <mergeCell ref="A17:U17"/>
    <mergeCell ref="A18:U18"/>
    <mergeCell ref="B34:U34"/>
    <mergeCell ref="A35:U35"/>
    <mergeCell ref="A36:U36"/>
    <mergeCell ref="B52:U52"/>
    <mergeCell ref="A53:U53"/>
    <mergeCell ref="A54:U54"/>
    <mergeCell ref="A55:U55"/>
    <mergeCell ref="N39:P39"/>
    <mergeCell ref="S39:U39"/>
  </mergeCells>
  <pageMargins left="0.6" right="0.5" top="0.75" bottom="0.25" header="0.3" footer="0.3"/>
  <pageSetup orientation="portrait" r:id="rId1"/>
  <headerFooter>
    <oddHeader>&amp;L&amp;G&amp;R&amp;10Time = Sec per Meter</oddHead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C5714AA7-6AF7-4BA6-95A0-987243C97518}">
          <x14:formula1>
            <xm:f>TABLE!$B$2:$CH$2</xm:f>
          </x14:formula1>
          <xm:sqref>C15 C7 C9 C11 C13</xm:sqref>
        </x14:dataValidation>
        <x14:dataValidation type="list" allowBlank="1" showInputMessage="1" showErrorMessage="1" xr:uid="{504A706E-4010-44F7-BD6A-73A1DA3D6A24}">
          <x14:formula1>
            <xm:f>TABLE!$A$3:$A$17</xm:f>
          </x14:formula1>
          <xm:sqref>H15 H7 H9 H11 H13</xm:sqref>
        </x14:dataValidation>
        <x14:dataValidation type="list" allowBlank="1" showInputMessage="1" showErrorMessage="1" promptTitle="Interval" prompt="Select Interval Distance from list" xr:uid="{D78F57FD-99B7-4D3F-BE44-E52C627DC478}">
          <x14:formula1>
            <xm:f>TABLE!$A$3:$A$17</xm:f>
          </x14:formula1>
          <xm:sqref>H5</xm:sqref>
        </x14:dataValidation>
        <x14:dataValidation type="list" allowBlank="1" showInputMessage="1" showErrorMessage="1" promptTitle="Speed-Intensity" prompt="Select Speed from list based on athlete Performance Level" xr:uid="{3AB025AC-9488-4766-A29E-CBF4501C5DA8}">
          <x14:formula1>
            <xm:f>TABLE!$B$2:$CH$2</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2ED7-76A0-4E4B-8BA7-099FCB577CD1}">
  <dimension ref="A1:CH21"/>
  <sheetViews>
    <sheetView tabSelected="1" workbookViewId="0">
      <selection activeCell="A14" sqref="A14"/>
    </sheetView>
  </sheetViews>
  <sheetFormatPr defaultRowHeight="15" x14ac:dyDescent="0.25"/>
  <cols>
    <col min="1" max="1" width="7.125" style="27" customWidth="1"/>
    <col min="2" max="86" width="7.25" style="27" customWidth="1"/>
    <col min="87" max="16384" width="9" style="27"/>
  </cols>
  <sheetData>
    <row r="1" spans="1:86" x14ac:dyDescent="0.25">
      <c r="A1" s="33" t="s">
        <v>3</v>
      </c>
      <c r="B1" s="34"/>
      <c r="C1" s="34"/>
      <c r="D1" s="34"/>
      <c r="E1" s="34"/>
      <c r="F1" s="34"/>
    </row>
    <row r="2" spans="1:86" x14ac:dyDescent="0.25">
      <c r="A2" s="35" t="s">
        <v>2</v>
      </c>
      <c r="B2" s="31">
        <f>B20</f>
        <v>1.1574074074074073E-4</v>
      </c>
      <c r="C2" s="31">
        <f>B2+$D$20</f>
        <v>1.1689814814814815E-4</v>
      </c>
      <c r="D2" s="31">
        <f t="shared" ref="D2:AZ2" si="0">C2+$D$20</f>
        <v>1.1805555555555556E-4</v>
      </c>
      <c r="E2" s="31">
        <f t="shared" si="0"/>
        <v>1.1921296296296297E-4</v>
      </c>
      <c r="F2" s="31">
        <f t="shared" si="0"/>
        <v>1.2037037037037039E-4</v>
      </c>
      <c r="G2" s="31">
        <f t="shared" si="0"/>
        <v>1.215277777777778E-4</v>
      </c>
      <c r="H2" s="31">
        <f t="shared" si="0"/>
        <v>1.226851851851852E-4</v>
      </c>
      <c r="I2" s="31">
        <f t="shared" si="0"/>
        <v>1.238425925925926E-4</v>
      </c>
      <c r="J2" s="31">
        <f t="shared" si="0"/>
        <v>1.25E-4</v>
      </c>
      <c r="K2" s="31">
        <f t="shared" si="0"/>
        <v>1.261574074074074E-4</v>
      </c>
      <c r="L2" s="31">
        <f t="shared" si="0"/>
        <v>1.273148148148148E-4</v>
      </c>
      <c r="M2" s="31">
        <f t="shared" si="0"/>
        <v>1.284722222222222E-4</v>
      </c>
      <c r="N2" s="31">
        <f t="shared" si="0"/>
        <v>1.296296296296296E-4</v>
      </c>
      <c r="O2" s="31">
        <f t="shared" si="0"/>
        <v>1.30787037037037E-4</v>
      </c>
      <c r="P2" s="31">
        <f t="shared" si="0"/>
        <v>1.3194444444444441E-4</v>
      </c>
      <c r="Q2" s="31">
        <f t="shared" si="0"/>
        <v>1.3310185185185181E-4</v>
      </c>
      <c r="R2" s="31">
        <f>Q2+$D$20</f>
        <v>1.3425925925925921E-4</v>
      </c>
      <c r="S2" s="31">
        <f t="shared" si="0"/>
        <v>1.3541666666666661E-4</v>
      </c>
      <c r="T2" s="31">
        <f t="shared" si="0"/>
        <v>1.3657407407407401E-4</v>
      </c>
      <c r="U2" s="31">
        <f t="shared" si="0"/>
        <v>1.3773148148148141E-4</v>
      </c>
      <c r="V2" s="31">
        <f t="shared" si="0"/>
        <v>1.3888888888888881E-4</v>
      </c>
      <c r="W2" s="31">
        <f t="shared" si="0"/>
        <v>1.4004629629629621E-4</v>
      </c>
      <c r="X2" s="31">
        <f t="shared" si="0"/>
        <v>1.4120370370370361E-4</v>
      </c>
      <c r="Y2" s="31">
        <f t="shared" si="0"/>
        <v>1.4236111111111101E-4</v>
      </c>
      <c r="Z2" s="31">
        <f>Y2+$D$20</f>
        <v>1.4351851851851841E-4</v>
      </c>
      <c r="AA2" s="31">
        <f t="shared" si="0"/>
        <v>1.4467592592592581E-4</v>
      </c>
      <c r="AB2" s="31">
        <f t="shared" si="0"/>
        <v>1.4583333333333321E-4</v>
      </c>
      <c r="AC2" s="31">
        <f t="shared" si="0"/>
        <v>1.4699074074074061E-4</v>
      </c>
      <c r="AD2" s="31">
        <f t="shared" si="0"/>
        <v>1.4814814814814801E-4</v>
      </c>
      <c r="AE2" s="31">
        <f t="shared" si="0"/>
        <v>1.4930555555555541E-4</v>
      </c>
      <c r="AF2" s="31">
        <f t="shared" si="0"/>
        <v>1.5046296296296281E-4</v>
      </c>
      <c r="AG2" s="31">
        <f t="shared" si="0"/>
        <v>1.5162037037037021E-4</v>
      </c>
      <c r="AH2" s="31">
        <f t="shared" si="0"/>
        <v>1.5277777777777761E-4</v>
      </c>
      <c r="AI2" s="31">
        <f t="shared" si="0"/>
        <v>1.5393518518518501E-4</v>
      </c>
      <c r="AJ2" s="31">
        <f t="shared" si="0"/>
        <v>1.5509259259259241E-4</v>
      </c>
      <c r="AK2" s="31">
        <f t="shared" si="0"/>
        <v>1.5624999999999981E-4</v>
      </c>
      <c r="AL2" s="31">
        <f t="shared" si="0"/>
        <v>1.5740740740740721E-4</v>
      </c>
      <c r="AM2" s="31">
        <f>AL2+$D$20</f>
        <v>1.5856481481481461E-4</v>
      </c>
      <c r="AN2" s="31">
        <f t="shared" si="0"/>
        <v>1.5972222222222201E-4</v>
      </c>
      <c r="AO2" s="31">
        <f t="shared" si="0"/>
        <v>1.6087962962962942E-4</v>
      </c>
      <c r="AP2" s="31">
        <f t="shared" si="0"/>
        <v>1.6203703703703682E-4</v>
      </c>
      <c r="AQ2" s="31">
        <f t="shared" si="0"/>
        <v>1.6319444444444422E-4</v>
      </c>
      <c r="AR2" s="31">
        <f t="shared" si="0"/>
        <v>1.6435185185185162E-4</v>
      </c>
      <c r="AS2" s="31">
        <f t="shared" si="0"/>
        <v>1.6550925925925902E-4</v>
      </c>
      <c r="AT2" s="31">
        <f t="shared" si="0"/>
        <v>1.6666666666666642E-4</v>
      </c>
      <c r="AU2" s="31">
        <f t="shared" si="0"/>
        <v>1.6782407407407382E-4</v>
      </c>
      <c r="AV2" s="31">
        <f>AU2+$D$20</f>
        <v>1.6898148148148122E-4</v>
      </c>
      <c r="AW2" s="31">
        <f t="shared" si="0"/>
        <v>1.7013888888888862E-4</v>
      </c>
      <c r="AX2" s="31">
        <f t="shared" si="0"/>
        <v>1.7129629629629602E-4</v>
      </c>
      <c r="AY2" s="31">
        <f t="shared" si="0"/>
        <v>1.7245370370370342E-4</v>
      </c>
      <c r="AZ2" s="31">
        <f t="shared" si="0"/>
        <v>1.7361111111111082E-4</v>
      </c>
      <c r="BA2" s="31">
        <f t="shared" ref="BA2" si="1">AZ2+$D$20</f>
        <v>1.7476851851851822E-4</v>
      </c>
      <c r="BB2" s="31">
        <f t="shared" ref="BB2" si="2">BA2+$D$20</f>
        <v>1.7592592592592562E-4</v>
      </c>
      <c r="BC2" s="31">
        <f t="shared" ref="BC2" si="3">BB2+$D$20</f>
        <v>1.7708333333333302E-4</v>
      </c>
      <c r="BD2" s="31">
        <f t="shared" ref="BD2" si="4">BC2+$D$20</f>
        <v>1.7824074074074042E-4</v>
      </c>
      <c r="BE2" s="31">
        <f t="shared" ref="BE2" si="5">BD2+$D$20</f>
        <v>1.7939814814814782E-4</v>
      </c>
      <c r="BF2" s="31">
        <f t="shared" ref="BF2" si="6">BE2+$D$20</f>
        <v>1.8055555555555522E-4</v>
      </c>
      <c r="BG2" s="31">
        <f t="shared" ref="BG2" si="7">BF2+$D$20</f>
        <v>1.8171296296296262E-4</v>
      </c>
      <c r="BH2" s="31">
        <f t="shared" ref="BH2" si="8">BG2+$D$20</f>
        <v>1.8287037037037002E-4</v>
      </c>
      <c r="BI2" s="31">
        <f t="shared" ref="BI2" si="9">BH2+$D$20</f>
        <v>1.8402777777777742E-4</v>
      </c>
      <c r="BJ2" s="31">
        <f t="shared" ref="BJ2" si="10">BI2+$D$20</f>
        <v>1.8518518518518482E-4</v>
      </c>
      <c r="BK2" s="31">
        <f t="shared" ref="BK2" si="11">BJ2+$D$20</f>
        <v>1.8634259259259222E-4</v>
      </c>
      <c r="BL2" s="31">
        <f t="shared" ref="BL2" si="12">BK2+$D$20</f>
        <v>1.8749999999999962E-4</v>
      </c>
      <c r="BM2" s="31">
        <f t="shared" ref="BM2" si="13">BL2+$D$20</f>
        <v>1.8865740740740702E-4</v>
      </c>
      <c r="BN2" s="31">
        <f t="shared" ref="BN2" si="14">BM2+$D$20</f>
        <v>1.8981481481481443E-4</v>
      </c>
      <c r="BO2" s="31">
        <f t="shared" ref="BO2" si="15">BN2+$D$20</f>
        <v>1.9097222222222183E-4</v>
      </c>
      <c r="BP2" s="31">
        <f t="shared" ref="BP2" si="16">BO2+$D$20</f>
        <v>1.9212962962962923E-4</v>
      </c>
      <c r="BQ2" s="31">
        <f t="shared" ref="BQ2" si="17">BP2+$D$20</f>
        <v>1.9328703703703663E-4</v>
      </c>
      <c r="BR2" s="31">
        <f t="shared" ref="BR2" si="18">BQ2+$D$20</f>
        <v>1.9444444444444403E-4</v>
      </c>
      <c r="BS2" s="31">
        <f t="shared" ref="BS2" si="19">BR2+$D$20</f>
        <v>1.9560185185185143E-4</v>
      </c>
      <c r="BT2" s="31">
        <f t="shared" ref="BT2" si="20">BS2+$D$20</f>
        <v>1.9675925925925883E-4</v>
      </c>
      <c r="BU2" s="31">
        <f t="shared" ref="BU2" si="21">BT2+$D$20</f>
        <v>1.9791666666666623E-4</v>
      </c>
      <c r="BV2" s="31">
        <f t="shared" ref="BV2" si="22">BU2+$D$20</f>
        <v>1.9907407407407363E-4</v>
      </c>
      <c r="BW2" s="31">
        <f t="shared" ref="BW2" si="23">BV2+$D$20</f>
        <v>2.0023148148148103E-4</v>
      </c>
      <c r="BX2" s="31">
        <f t="shared" ref="BX2" si="24">BW2+$D$20</f>
        <v>2.0138888888888843E-4</v>
      </c>
      <c r="BY2" s="31">
        <f t="shared" ref="BY2" si="25">BX2+$D$20</f>
        <v>2.0254629629629583E-4</v>
      </c>
      <c r="BZ2" s="31">
        <f t="shared" ref="BZ2" si="26">BY2+$D$20</f>
        <v>2.0370370370370323E-4</v>
      </c>
      <c r="CA2" s="31">
        <f t="shared" ref="CA2" si="27">BZ2+$D$20</f>
        <v>2.0486111111111063E-4</v>
      </c>
      <c r="CB2" s="31">
        <f t="shared" ref="CB2" si="28">CA2+$D$20</f>
        <v>2.0601851851851803E-4</v>
      </c>
      <c r="CC2" s="31">
        <f t="shared" ref="CC2" si="29">CB2+$D$20</f>
        <v>2.0717592592592543E-4</v>
      </c>
      <c r="CD2" s="31">
        <f t="shared" ref="CD2" si="30">CC2+$D$20</f>
        <v>2.0833333333333283E-4</v>
      </c>
      <c r="CE2" s="31">
        <f t="shared" ref="CE2" si="31">CD2+$D$20</f>
        <v>2.0949074074074023E-4</v>
      </c>
      <c r="CF2" s="31">
        <f t="shared" ref="CF2" si="32">CE2+$D$20</f>
        <v>2.1064814814814763E-4</v>
      </c>
      <c r="CG2" s="31">
        <f t="shared" ref="CG2" si="33">CF2+$D$20</f>
        <v>2.1180555555555503E-4</v>
      </c>
      <c r="CH2" s="31">
        <f t="shared" ref="CH2" si="34">CG2+$D$20</f>
        <v>2.1296296296296243E-4</v>
      </c>
    </row>
    <row r="3" spans="1:86" x14ac:dyDescent="0.25">
      <c r="A3" s="40">
        <v>30</v>
      </c>
      <c r="B3" s="32">
        <f>(B$2/$B$18)*$A3</f>
        <v>3.4722222222222222E-5</v>
      </c>
      <c r="C3" s="32">
        <f t="shared" ref="C3:BN4" si="35">(C$2/$B$18)*$A3</f>
        <v>3.5069444444444442E-5</v>
      </c>
      <c r="D3" s="32">
        <f t="shared" si="35"/>
        <v>3.5416666666666669E-5</v>
      </c>
      <c r="E3" s="32">
        <f t="shared" si="35"/>
        <v>3.5763888888888889E-5</v>
      </c>
      <c r="F3" s="32">
        <f t="shared" si="35"/>
        <v>3.6111111111111116E-5</v>
      </c>
      <c r="G3" s="32">
        <f t="shared" si="35"/>
        <v>3.6458333333333343E-5</v>
      </c>
      <c r="H3" s="32">
        <f t="shared" si="35"/>
        <v>3.6805555555555556E-5</v>
      </c>
      <c r="I3" s="32">
        <f t="shared" si="35"/>
        <v>3.7152777777777783E-5</v>
      </c>
      <c r="J3" s="32">
        <f t="shared" si="35"/>
        <v>3.7500000000000003E-5</v>
      </c>
      <c r="K3" s="32">
        <f t="shared" si="35"/>
        <v>3.7847222222222217E-5</v>
      </c>
      <c r="L3" s="32">
        <f t="shared" si="35"/>
        <v>3.8194444444444444E-5</v>
      </c>
      <c r="M3" s="32">
        <f t="shared" si="35"/>
        <v>3.8541666666666657E-5</v>
      </c>
      <c r="N3" s="32">
        <f t="shared" si="35"/>
        <v>3.8888888888888884E-5</v>
      </c>
      <c r="O3" s="32">
        <f t="shared" si="35"/>
        <v>3.9236111111111104E-5</v>
      </c>
      <c r="P3" s="32">
        <f t="shared" si="35"/>
        <v>3.9583333333333317E-5</v>
      </c>
      <c r="Q3" s="32">
        <f t="shared" si="35"/>
        <v>3.9930555555555544E-5</v>
      </c>
      <c r="R3" s="32">
        <f t="shared" si="35"/>
        <v>4.0277777777777758E-5</v>
      </c>
      <c r="S3" s="32">
        <f t="shared" si="35"/>
        <v>4.0624999999999985E-5</v>
      </c>
      <c r="T3" s="32">
        <f t="shared" si="35"/>
        <v>4.0972222222222205E-5</v>
      </c>
      <c r="U3" s="32">
        <f t="shared" si="35"/>
        <v>4.1319444444444418E-5</v>
      </c>
      <c r="V3" s="32">
        <f t="shared" si="35"/>
        <v>4.1666666666666645E-5</v>
      </c>
      <c r="W3" s="32">
        <f t="shared" si="35"/>
        <v>4.2013888888888858E-5</v>
      </c>
      <c r="X3" s="32">
        <f t="shared" si="35"/>
        <v>4.2361111111111085E-5</v>
      </c>
      <c r="Y3" s="32">
        <f t="shared" si="35"/>
        <v>4.2708333333333305E-5</v>
      </c>
      <c r="Z3" s="32">
        <f t="shared" si="35"/>
        <v>4.3055555555555519E-5</v>
      </c>
      <c r="AA3" s="32">
        <f t="shared" si="35"/>
        <v>4.3402777777777746E-5</v>
      </c>
      <c r="AB3" s="32">
        <f t="shared" si="35"/>
        <v>4.3749999999999959E-5</v>
      </c>
      <c r="AC3" s="32">
        <f t="shared" si="35"/>
        <v>4.4097222222222186E-5</v>
      </c>
      <c r="AD3" s="32">
        <f t="shared" si="35"/>
        <v>4.4444444444444406E-5</v>
      </c>
      <c r="AE3" s="32">
        <f t="shared" si="35"/>
        <v>4.4791666666666619E-5</v>
      </c>
      <c r="AF3" s="32">
        <f t="shared" si="35"/>
        <v>4.5138888888888846E-5</v>
      </c>
      <c r="AG3" s="32">
        <f t="shared" si="35"/>
        <v>4.548611111111106E-5</v>
      </c>
      <c r="AH3" s="32">
        <f t="shared" si="35"/>
        <v>4.5833333333333286E-5</v>
      </c>
      <c r="AI3" s="32">
        <f t="shared" si="35"/>
        <v>4.6180555555555507E-5</v>
      </c>
      <c r="AJ3" s="32">
        <f t="shared" si="35"/>
        <v>4.652777777777772E-5</v>
      </c>
      <c r="AK3" s="32">
        <f t="shared" si="35"/>
        <v>4.6874999999999947E-5</v>
      </c>
      <c r="AL3" s="32">
        <f t="shared" si="35"/>
        <v>4.722222222222216E-5</v>
      </c>
      <c r="AM3" s="32">
        <f t="shared" si="35"/>
        <v>4.7569444444444387E-5</v>
      </c>
      <c r="AN3" s="32">
        <f t="shared" si="35"/>
        <v>4.7916666666666607E-5</v>
      </c>
      <c r="AO3" s="32">
        <f t="shared" si="35"/>
        <v>4.826388888888882E-5</v>
      </c>
      <c r="AP3" s="32">
        <f t="shared" si="35"/>
        <v>4.8611111111111047E-5</v>
      </c>
      <c r="AQ3" s="32">
        <f t="shared" si="35"/>
        <v>4.8958333333333261E-5</v>
      </c>
      <c r="AR3" s="32">
        <f t="shared" si="35"/>
        <v>4.9305555555555488E-5</v>
      </c>
      <c r="AS3" s="32">
        <f t="shared" si="35"/>
        <v>4.9652777777777708E-5</v>
      </c>
      <c r="AT3" s="32">
        <f t="shared" si="35"/>
        <v>4.9999999999999921E-5</v>
      </c>
      <c r="AU3" s="32">
        <f t="shared" si="35"/>
        <v>5.0347222222222148E-5</v>
      </c>
      <c r="AV3" s="32">
        <f t="shared" si="35"/>
        <v>5.0694444444444361E-5</v>
      </c>
      <c r="AW3" s="32">
        <f t="shared" si="35"/>
        <v>5.1041666666666588E-5</v>
      </c>
      <c r="AX3" s="32">
        <f t="shared" si="35"/>
        <v>5.1388888888888808E-5</v>
      </c>
      <c r="AY3" s="32">
        <f t="shared" si="35"/>
        <v>5.1736111111111022E-5</v>
      </c>
      <c r="AZ3" s="32">
        <f t="shared" si="35"/>
        <v>5.2083333333333249E-5</v>
      </c>
      <c r="BA3" s="32">
        <f t="shared" si="35"/>
        <v>5.2430555555555462E-5</v>
      </c>
      <c r="BB3" s="32">
        <f t="shared" si="35"/>
        <v>5.2777777777777689E-5</v>
      </c>
      <c r="BC3" s="32">
        <f t="shared" si="35"/>
        <v>5.3124999999999909E-5</v>
      </c>
      <c r="BD3" s="32">
        <f t="shared" si="35"/>
        <v>5.3472222222222122E-5</v>
      </c>
      <c r="BE3" s="32">
        <f t="shared" si="35"/>
        <v>5.3819444444444349E-5</v>
      </c>
      <c r="BF3" s="32">
        <f t="shared" si="35"/>
        <v>5.4166666666666563E-5</v>
      </c>
      <c r="BG3" s="32">
        <f t="shared" si="35"/>
        <v>5.4513888888888789E-5</v>
      </c>
      <c r="BH3" s="32">
        <f t="shared" si="35"/>
        <v>5.486111111111101E-5</v>
      </c>
      <c r="BI3" s="32">
        <f t="shared" si="35"/>
        <v>5.5208333333333223E-5</v>
      </c>
      <c r="BJ3" s="32">
        <f t="shared" si="35"/>
        <v>5.555555555555545E-5</v>
      </c>
      <c r="BK3" s="32">
        <f t="shared" si="35"/>
        <v>5.5902777777777663E-5</v>
      </c>
      <c r="BL3" s="32">
        <f t="shared" si="35"/>
        <v>5.624999999999989E-5</v>
      </c>
      <c r="BM3" s="32">
        <f t="shared" si="35"/>
        <v>5.659722222222211E-5</v>
      </c>
      <c r="BN3" s="32">
        <f t="shared" si="35"/>
        <v>5.6944444444444324E-5</v>
      </c>
      <c r="BO3" s="32">
        <f t="shared" ref="BO3:CH7" si="36">(BO$2/$B$18)*$A3</f>
        <v>5.729166666666655E-5</v>
      </c>
      <c r="BP3" s="32">
        <f t="shared" si="36"/>
        <v>5.7638888888888771E-5</v>
      </c>
      <c r="BQ3" s="32">
        <f t="shared" si="36"/>
        <v>5.7986111111110991E-5</v>
      </c>
      <c r="BR3" s="32">
        <f t="shared" si="36"/>
        <v>5.8333333333333204E-5</v>
      </c>
      <c r="BS3" s="32">
        <f t="shared" si="36"/>
        <v>5.8680555555555424E-5</v>
      </c>
      <c r="BT3" s="32">
        <f t="shared" si="36"/>
        <v>5.9027777777777651E-5</v>
      </c>
      <c r="BU3" s="32">
        <f t="shared" si="36"/>
        <v>5.9374999999999871E-5</v>
      </c>
      <c r="BV3" s="32">
        <f t="shared" si="36"/>
        <v>5.9722222222222091E-5</v>
      </c>
      <c r="BW3" s="32">
        <f t="shared" si="36"/>
        <v>6.0069444444444305E-5</v>
      </c>
      <c r="BX3" s="32">
        <f t="shared" si="36"/>
        <v>6.0416666666666525E-5</v>
      </c>
      <c r="BY3" s="32">
        <f t="shared" si="36"/>
        <v>6.0763888888888752E-5</v>
      </c>
      <c r="BZ3" s="32">
        <f t="shared" si="36"/>
        <v>6.1111111111110972E-5</v>
      </c>
      <c r="CA3" s="32">
        <f t="shared" si="36"/>
        <v>6.1458333333333192E-5</v>
      </c>
      <c r="CB3" s="32">
        <f t="shared" si="36"/>
        <v>6.1805555555555398E-5</v>
      </c>
      <c r="CC3" s="32">
        <f t="shared" si="36"/>
        <v>6.2152777777777632E-5</v>
      </c>
      <c r="CD3" s="32">
        <f t="shared" si="36"/>
        <v>6.2499999999999852E-5</v>
      </c>
      <c r="CE3" s="32">
        <f t="shared" si="36"/>
        <v>6.2847222222222072E-5</v>
      </c>
      <c r="CF3" s="32">
        <f t="shared" si="36"/>
        <v>6.3194444444444292E-5</v>
      </c>
      <c r="CG3" s="32">
        <f t="shared" si="36"/>
        <v>6.3541666666666499E-5</v>
      </c>
      <c r="CH3" s="32">
        <f t="shared" si="36"/>
        <v>6.3888888888888733E-5</v>
      </c>
    </row>
    <row r="4" spans="1:86" x14ac:dyDescent="0.25">
      <c r="A4" s="40">
        <v>60</v>
      </c>
      <c r="B4" s="32">
        <f t="shared" ref="B4:Q17" si="37">(B$2/$B$18)*$A4</f>
        <v>6.9444444444444444E-5</v>
      </c>
      <c r="C4" s="32">
        <f t="shared" si="37"/>
        <v>7.0138888888888885E-5</v>
      </c>
      <c r="D4" s="32">
        <f t="shared" si="37"/>
        <v>7.0833333333333338E-5</v>
      </c>
      <c r="E4" s="32">
        <f t="shared" si="37"/>
        <v>7.1527777777777779E-5</v>
      </c>
      <c r="F4" s="32">
        <f t="shared" si="37"/>
        <v>7.2222222222222232E-5</v>
      </c>
      <c r="G4" s="32">
        <f t="shared" si="37"/>
        <v>7.2916666666666686E-5</v>
      </c>
      <c r="H4" s="32">
        <f t="shared" si="37"/>
        <v>7.3611111111111113E-5</v>
      </c>
      <c r="I4" s="32">
        <f t="shared" si="37"/>
        <v>7.4305555555555567E-5</v>
      </c>
      <c r="J4" s="32">
        <f t="shared" si="37"/>
        <v>7.5000000000000007E-5</v>
      </c>
      <c r="K4" s="32">
        <f t="shared" si="37"/>
        <v>7.5694444444444434E-5</v>
      </c>
      <c r="L4" s="32">
        <f t="shared" si="37"/>
        <v>7.6388888888888887E-5</v>
      </c>
      <c r="M4" s="32">
        <f t="shared" si="37"/>
        <v>7.7083333333333314E-5</v>
      </c>
      <c r="N4" s="32">
        <f t="shared" si="37"/>
        <v>7.7777777777777768E-5</v>
      </c>
      <c r="O4" s="32">
        <f t="shared" si="37"/>
        <v>7.8472222222222208E-5</v>
      </c>
      <c r="P4" s="32">
        <f t="shared" si="37"/>
        <v>7.9166666666666635E-5</v>
      </c>
      <c r="Q4" s="32">
        <f t="shared" si="37"/>
        <v>7.9861111111111089E-5</v>
      </c>
      <c r="R4" s="32">
        <f t="shared" si="35"/>
        <v>8.0555555555555515E-5</v>
      </c>
      <c r="S4" s="32">
        <f t="shared" si="35"/>
        <v>8.1249999999999969E-5</v>
      </c>
      <c r="T4" s="32">
        <f t="shared" si="35"/>
        <v>8.1944444444444409E-5</v>
      </c>
      <c r="U4" s="32">
        <f t="shared" si="35"/>
        <v>8.2638888888888836E-5</v>
      </c>
      <c r="V4" s="32">
        <f t="shared" si="35"/>
        <v>8.333333333333329E-5</v>
      </c>
      <c r="W4" s="32">
        <f t="shared" si="35"/>
        <v>8.4027777777777717E-5</v>
      </c>
      <c r="X4" s="32">
        <f t="shared" si="35"/>
        <v>8.472222222222217E-5</v>
      </c>
      <c r="Y4" s="32">
        <f t="shared" si="35"/>
        <v>8.5416666666666611E-5</v>
      </c>
      <c r="Z4" s="32">
        <f t="shared" si="35"/>
        <v>8.6111111111111037E-5</v>
      </c>
      <c r="AA4" s="32">
        <f t="shared" si="35"/>
        <v>8.6805555555555491E-5</v>
      </c>
      <c r="AB4" s="32">
        <f t="shared" si="35"/>
        <v>8.7499999999999918E-5</v>
      </c>
      <c r="AC4" s="32">
        <f t="shared" si="35"/>
        <v>8.8194444444444372E-5</v>
      </c>
      <c r="AD4" s="32">
        <f t="shared" si="35"/>
        <v>8.8888888888888812E-5</v>
      </c>
      <c r="AE4" s="32">
        <f t="shared" si="35"/>
        <v>8.9583333333333239E-5</v>
      </c>
      <c r="AF4" s="32">
        <f t="shared" si="35"/>
        <v>9.0277777777777692E-5</v>
      </c>
      <c r="AG4" s="32">
        <f t="shared" si="35"/>
        <v>9.0972222222222119E-5</v>
      </c>
      <c r="AH4" s="32">
        <f t="shared" si="35"/>
        <v>9.1666666666666573E-5</v>
      </c>
      <c r="AI4" s="32">
        <f t="shared" si="35"/>
        <v>9.2361111111111013E-5</v>
      </c>
      <c r="AJ4" s="32">
        <f t="shared" si="35"/>
        <v>9.305555555555544E-5</v>
      </c>
      <c r="AK4" s="32">
        <f t="shared" si="35"/>
        <v>9.3749999999999894E-5</v>
      </c>
      <c r="AL4" s="32">
        <f t="shared" si="35"/>
        <v>9.444444444444432E-5</v>
      </c>
      <c r="AM4" s="32">
        <f t="shared" si="35"/>
        <v>9.5138888888888774E-5</v>
      </c>
      <c r="AN4" s="32">
        <f t="shared" si="35"/>
        <v>9.5833333333333214E-5</v>
      </c>
      <c r="AO4" s="32">
        <f t="shared" si="35"/>
        <v>9.6527777777777641E-5</v>
      </c>
      <c r="AP4" s="32">
        <f t="shared" si="35"/>
        <v>9.7222222222222095E-5</v>
      </c>
      <c r="AQ4" s="32">
        <f t="shared" si="35"/>
        <v>9.7916666666666521E-5</v>
      </c>
      <c r="AR4" s="32">
        <f t="shared" si="35"/>
        <v>9.8611111111110975E-5</v>
      </c>
      <c r="AS4" s="32">
        <f t="shared" si="35"/>
        <v>9.9305555555555415E-5</v>
      </c>
      <c r="AT4" s="32">
        <f t="shared" si="35"/>
        <v>9.9999999999999842E-5</v>
      </c>
      <c r="AU4" s="32">
        <f t="shared" si="35"/>
        <v>1.006944444444443E-4</v>
      </c>
      <c r="AV4" s="32">
        <f t="shared" si="35"/>
        <v>1.0138888888888872E-4</v>
      </c>
      <c r="AW4" s="32">
        <f t="shared" si="35"/>
        <v>1.0208333333333318E-4</v>
      </c>
      <c r="AX4" s="32">
        <f t="shared" si="35"/>
        <v>1.0277777777777762E-4</v>
      </c>
      <c r="AY4" s="32">
        <f t="shared" si="35"/>
        <v>1.0347222222222204E-4</v>
      </c>
      <c r="AZ4" s="32">
        <f t="shared" si="35"/>
        <v>1.041666666666665E-4</v>
      </c>
      <c r="BA4" s="32">
        <f t="shared" si="35"/>
        <v>1.0486111111111092E-4</v>
      </c>
      <c r="BB4" s="32">
        <f t="shared" si="35"/>
        <v>1.0555555555555538E-4</v>
      </c>
      <c r="BC4" s="32">
        <f t="shared" si="35"/>
        <v>1.0624999999999982E-4</v>
      </c>
      <c r="BD4" s="32">
        <f t="shared" si="35"/>
        <v>1.0694444444444424E-4</v>
      </c>
      <c r="BE4" s="32">
        <f t="shared" si="35"/>
        <v>1.076388888888887E-4</v>
      </c>
      <c r="BF4" s="32">
        <f t="shared" si="35"/>
        <v>1.0833333333333313E-4</v>
      </c>
      <c r="BG4" s="32">
        <f t="shared" si="35"/>
        <v>1.0902777777777758E-4</v>
      </c>
      <c r="BH4" s="32">
        <f t="shared" si="35"/>
        <v>1.0972222222222202E-4</v>
      </c>
      <c r="BI4" s="32">
        <f t="shared" si="35"/>
        <v>1.1041666666666645E-4</v>
      </c>
      <c r="BJ4" s="32">
        <f t="shared" si="35"/>
        <v>1.111111111111109E-4</v>
      </c>
      <c r="BK4" s="32">
        <f t="shared" si="35"/>
        <v>1.1180555555555533E-4</v>
      </c>
      <c r="BL4" s="32">
        <f t="shared" si="35"/>
        <v>1.1249999999999978E-4</v>
      </c>
      <c r="BM4" s="32">
        <f t="shared" si="35"/>
        <v>1.1319444444444422E-4</v>
      </c>
      <c r="BN4" s="32">
        <f t="shared" si="35"/>
        <v>1.1388888888888865E-4</v>
      </c>
      <c r="BO4" s="32">
        <f t="shared" si="36"/>
        <v>1.145833333333331E-4</v>
      </c>
      <c r="BP4" s="32">
        <f t="shared" si="36"/>
        <v>1.1527777777777754E-4</v>
      </c>
      <c r="BQ4" s="32">
        <f t="shared" si="36"/>
        <v>1.1597222222222198E-4</v>
      </c>
      <c r="BR4" s="32">
        <f t="shared" si="36"/>
        <v>1.1666666666666641E-4</v>
      </c>
      <c r="BS4" s="32">
        <f t="shared" si="36"/>
        <v>1.1736111111111085E-4</v>
      </c>
      <c r="BT4" s="32">
        <f t="shared" si="36"/>
        <v>1.180555555555553E-4</v>
      </c>
      <c r="BU4" s="32">
        <f t="shared" si="36"/>
        <v>1.1874999999999974E-4</v>
      </c>
      <c r="BV4" s="32">
        <f t="shared" si="36"/>
        <v>1.1944444444444418E-4</v>
      </c>
      <c r="BW4" s="32">
        <f t="shared" si="36"/>
        <v>1.2013888888888861E-4</v>
      </c>
      <c r="BX4" s="32">
        <f t="shared" si="36"/>
        <v>1.2083333333333305E-4</v>
      </c>
      <c r="BY4" s="32">
        <f t="shared" si="36"/>
        <v>1.215277777777775E-4</v>
      </c>
      <c r="BZ4" s="32">
        <f t="shared" si="36"/>
        <v>1.2222222222222194E-4</v>
      </c>
      <c r="CA4" s="32">
        <f t="shared" si="36"/>
        <v>1.2291666666666638E-4</v>
      </c>
      <c r="CB4" s="32">
        <f t="shared" si="36"/>
        <v>1.236111111111108E-4</v>
      </c>
      <c r="CC4" s="32">
        <f t="shared" si="36"/>
        <v>1.2430555555555526E-4</v>
      </c>
      <c r="CD4" s="32">
        <f t="shared" si="36"/>
        <v>1.249999999999997E-4</v>
      </c>
      <c r="CE4" s="32">
        <f t="shared" si="36"/>
        <v>1.2569444444444414E-4</v>
      </c>
      <c r="CF4" s="32">
        <f t="shared" si="36"/>
        <v>1.2638888888888858E-4</v>
      </c>
      <c r="CG4" s="32">
        <f t="shared" si="36"/>
        <v>1.27083333333333E-4</v>
      </c>
      <c r="CH4" s="32">
        <f t="shared" si="36"/>
        <v>1.2777777777777747E-4</v>
      </c>
    </row>
    <row r="5" spans="1:86" x14ac:dyDescent="0.25">
      <c r="A5" s="40">
        <v>100</v>
      </c>
      <c r="B5" s="32">
        <f t="shared" si="37"/>
        <v>1.1574074074074075E-4</v>
      </c>
      <c r="C5" s="32">
        <f t="shared" ref="C5:BN8" si="38">(C$2/$B$18)*$A5</f>
        <v>1.1689814814814815E-4</v>
      </c>
      <c r="D5" s="32">
        <f t="shared" si="38"/>
        <v>1.1805555555555556E-4</v>
      </c>
      <c r="E5" s="32">
        <f t="shared" si="38"/>
        <v>1.1921296296296296E-4</v>
      </c>
      <c r="F5" s="32">
        <f t="shared" si="38"/>
        <v>1.203703703703704E-4</v>
      </c>
      <c r="G5" s="32">
        <f t="shared" si="38"/>
        <v>1.215277777777778E-4</v>
      </c>
      <c r="H5" s="32">
        <f t="shared" si="38"/>
        <v>1.226851851851852E-4</v>
      </c>
      <c r="I5" s="32">
        <f t="shared" si="38"/>
        <v>1.238425925925926E-4</v>
      </c>
      <c r="J5" s="32">
        <f t="shared" si="38"/>
        <v>1.25E-4</v>
      </c>
      <c r="K5" s="32">
        <f t="shared" si="38"/>
        <v>1.261574074074074E-4</v>
      </c>
      <c r="L5" s="32">
        <f t="shared" si="38"/>
        <v>1.273148148148148E-4</v>
      </c>
      <c r="M5" s="32">
        <f t="shared" si="38"/>
        <v>1.284722222222222E-4</v>
      </c>
      <c r="N5" s="32">
        <f t="shared" si="38"/>
        <v>1.296296296296296E-4</v>
      </c>
      <c r="O5" s="32">
        <f t="shared" si="38"/>
        <v>1.30787037037037E-4</v>
      </c>
      <c r="P5" s="32">
        <f t="shared" si="38"/>
        <v>1.3194444444444441E-4</v>
      </c>
      <c r="Q5" s="32">
        <f t="shared" si="38"/>
        <v>1.3310185185185181E-4</v>
      </c>
      <c r="R5" s="32">
        <f t="shared" si="38"/>
        <v>1.3425925925925921E-4</v>
      </c>
      <c r="S5" s="32">
        <f t="shared" si="38"/>
        <v>1.3541666666666661E-4</v>
      </c>
      <c r="T5" s="32">
        <f t="shared" si="38"/>
        <v>1.3657407407407401E-4</v>
      </c>
      <c r="U5" s="32">
        <f t="shared" si="38"/>
        <v>1.3773148148148141E-4</v>
      </c>
      <c r="V5" s="32">
        <f t="shared" si="38"/>
        <v>1.3888888888888881E-4</v>
      </c>
      <c r="W5" s="32">
        <f t="shared" si="38"/>
        <v>1.4004629629629621E-4</v>
      </c>
      <c r="X5" s="32">
        <f t="shared" si="38"/>
        <v>1.4120370370370361E-4</v>
      </c>
      <c r="Y5" s="32">
        <f t="shared" si="38"/>
        <v>1.4236111111111101E-4</v>
      </c>
      <c r="Z5" s="32">
        <f t="shared" si="38"/>
        <v>1.4351851851851841E-4</v>
      </c>
      <c r="AA5" s="32">
        <f t="shared" si="38"/>
        <v>1.4467592592592581E-4</v>
      </c>
      <c r="AB5" s="32">
        <f t="shared" si="38"/>
        <v>1.4583333333333321E-4</v>
      </c>
      <c r="AC5" s="32">
        <f t="shared" si="38"/>
        <v>1.4699074074074061E-4</v>
      </c>
      <c r="AD5" s="32">
        <f t="shared" si="38"/>
        <v>1.4814814814814801E-4</v>
      </c>
      <c r="AE5" s="32">
        <f t="shared" si="38"/>
        <v>1.4930555555555541E-4</v>
      </c>
      <c r="AF5" s="32">
        <f t="shared" si="38"/>
        <v>1.5046296296296281E-4</v>
      </c>
      <c r="AG5" s="32">
        <f t="shared" si="38"/>
        <v>1.5162037037037021E-4</v>
      </c>
      <c r="AH5" s="32">
        <f t="shared" si="38"/>
        <v>1.5277777777777761E-4</v>
      </c>
      <c r="AI5" s="32">
        <f t="shared" si="38"/>
        <v>1.5393518518518501E-4</v>
      </c>
      <c r="AJ5" s="32">
        <f t="shared" si="38"/>
        <v>1.5509259259259241E-4</v>
      </c>
      <c r="AK5" s="32">
        <f t="shared" si="38"/>
        <v>1.5624999999999981E-4</v>
      </c>
      <c r="AL5" s="32">
        <f t="shared" si="38"/>
        <v>1.5740740740740721E-4</v>
      </c>
      <c r="AM5" s="32">
        <f t="shared" si="38"/>
        <v>1.5856481481481461E-4</v>
      </c>
      <c r="AN5" s="32">
        <f t="shared" si="38"/>
        <v>1.5972222222222201E-4</v>
      </c>
      <c r="AO5" s="32">
        <f t="shared" si="38"/>
        <v>1.6087962962962942E-4</v>
      </c>
      <c r="AP5" s="32">
        <f t="shared" si="38"/>
        <v>1.6203703703703682E-4</v>
      </c>
      <c r="AQ5" s="32">
        <f t="shared" si="38"/>
        <v>1.6319444444444422E-4</v>
      </c>
      <c r="AR5" s="32">
        <f t="shared" si="38"/>
        <v>1.6435185185185162E-4</v>
      </c>
      <c r="AS5" s="32">
        <f t="shared" si="38"/>
        <v>1.6550925925925902E-4</v>
      </c>
      <c r="AT5" s="32">
        <f t="shared" si="38"/>
        <v>1.6666666666666642E-4</v>
      </c>
      <c r="AU5" s="32">
        <f t="shared" si="38"/>
        <v>1.6782407407407382E-4</v>
      </c>
      <c r="AV5" s="32">
        <f t="shared" si="38"/>
        <v>1.6898148148148122E-4</v>
      </c>
      <c r="AW5" s="32">
        <f t="shared" si="38"/>
        <v>1.7013888888888862E-4</v>
      </c>
      <c r="AX5" s="32">
        <f t="shared" si="38"/>
        <v>1.7129629629629602E-4</v>
      </c>
      <c r="AY5" s="32">
        <f t="shared" si="38"/>
        <v>1.7245370370370342E-4</v>
      </c>
      <c r="AZ5" s="32">
        <f t="shared" si="38"/>
        <v>1.7361111111111082E-4</v>
      </c>
      <c r="BA5" s="32">
        <f t="shared" si="38"/>
        <v>1.7476851851851822E-4</v>
      </c>
      <c r="BB5" s="32">
        <f t="shared" si="38"/>
        <v>1.7592592592592562E-4</v>
      </c>
      <c r="BC5" s="32">
        <f t="shared" si="38"/>
        <v>1.7708333333333302E-4</v>
      </c>
      <c r="BD5" s="32">
        <f t="shared" si="38"/>
        <v>1.7824074074074042E-4</v>
      </c>
      <c r="BE5" s="32">
        <f t="shared" si="38"/>
        <v>1.7939814814814782E-4</v>
      </c>
      <c r="BF5" s="32">
        <f t="shared" si="38"/>
        <v>1.8055555555555522E-4</v>
      </c>
      <c r="BG5" s="32">
        <f t="shared" si="38"/>
        <v>1.8171296296296262E-4</v>
      </c>
      <c r="BH5" s="32">
        <f t="shared" si="38"/>
        <v>1.8287037037037002E-4</v>
      </c>
      <c r="BI5" s="32">
        <f t="shared" si="38"/>
        <v>1.8402777777777742E-4</v>
      </c>
      <c r="BJ5" s="32">
        <f t="shared" si="38"/>
        <v>1.8518518518518482E-4</v>
      </c>
      <c r="BK5" s="32">
        <f t="shared" si="38"/>
        <v>1.8634259259259222E-4</v>
      </c>
      <c r="BL5" s="32">
        <f t="shared" si="38"/>
        <v>1.8749999999999962E-4</v>
      </c>
      <c r="BM5" s="32">
        <f t="shared" si="38"/>
        <v>1.8865740740740702E-4</v>
      </c>
      <c r="BN5" s="32">
        <f t="shared" si="38"/>
        <v>1.8981481481481443E-4</v>
      </c>
      <c r="BO5" s="32">
        <f t="shared" si="36"/>
        <v>1.9097222222222183E-4</v>
      </c>
      <c r="BP5" s="32">
        <f t="shared" si="36"/>
        <v>1.9212962962962923E-4</v>
      </c>
      <c r="BQ5" s="32">
        <f t="shared" si="36"/>
        <v>1.9328703703703665E-4</v>
      </c>
      <c r="BR5" s="32">
        <f t="shared" si="36"/>
        <v>1.9444444444444403E-4</v>
      </c>
      <c r="BS5" s="32">
        <f t="shared" si="36"/>
        <v>1.9560185185185143E-4</v>
      </c>
      <c r="BT5" s="32">
        <f t="shared" si="36"/>
        <v>1.9675925925925883E-4</v>
      </c>
      <c r="BU5" s="32">
        <f t="shared" si="36"/>
        <v>1.9791666666666623E-4</v>
      </c>
      <c r="BV5" s="32">
        <f t="shared" si="36"/>
        <v>1.9907407407407366E-4</v>
      </c>
      <c r="BW5" s="32">
        <f t="shared" si="36"/>
        <v>2.0023148148148103E-4</v>
      </c>
      <c r="BX5" s="32">
        <f t="shared" si="36"/>
        <v>2.0138888888888843E-4</v>
      </c>
      <c r="BY5" s="32">
        <f t="shared" si="36"/>
        <v>2.0254629629629583E-4</v>
      </c>
      <c r="BZ5" s="32">
        <f t="shared" si="36"/>
        <v>2.0370370370370323E-4</v>
      </c>
      <c r="CA5" s="32">
        <f t="shared" si="36"/>
        <v>2.0486111111111066E-4</v>
      </c>
      <c r="CB5" s="32">
        <f t="shared" si="36"/>
        <v>2.0601851851851803E-4</v>
      </c>
      <c r="CC5" s="32">
        <f t="shared" si="36"/>
        <v>2.0717592592592543E-4</v>
      </c>
      <c r="CD5" s="32">
        <f t="shared" si="36"/>
        <v>2.0833333333333283E-4</v>
      </c>
      <c r="CE5" s="32">
        <f t="shared" si="36"/>
        <v>2.0949074074074023E-4</v>
      </c>
      <c r="CF5" s="32">
        <f t="shared" si="36"/>
        <v>2.1064814814814766E-4</v>
      </c>
      <c r="CG5" s="32">
        <f t="shared" si="36"/>
        <v>2.1180555555555503E-4</v>
      </c>
      <c r="CH5" s="32">
        <f t="shared" si="36"/>
        <v>2.1296296296296243E-4</v>
      </c>
    </row>
    <row r="6" spans="1:86" x14ac:dyDescent="0.25">
      <c r="A6" s="40">
        <v>150</v>
      </c>
      <c r="B6" s="32">
        <f t="shared" si="37"/>
        <v>1.7361111111111112E-4</v>
      </c>
      <c r="C6" s="32">
        <f t="shared" si="38"/>
        <v>1.7534722222222222E-4</v>
      </c>
      <c r="D6" s="32">
        <f t="shared" si="38"/>
        <v>1.7708333333333335E-4</v>
      </c>
      <c r="E6" s="32">
        <f t="shared" si="38"/>
        <v>1.7881944444444445E-4</v>
      </c>
      <c r="F6" s="32">
        <f t="shared" si="38"/>
        <v>1.805555555555556E-4</v>
      </c>
      <c r="G6" s="32">
        <f t="shared" si="38"/>
        <v>1.822916666666667E-4</v>
      </c>
      <c r="H6" s="32">
        <f t="shared" si="38"/>
        <v>1.8402777777777778E-4</v>
      </c>
      <c r="I6" s="32">
        <f t="shared" si="38"/>
        <v>1.857638888888889E-4</v>
      </c>
      <c r="J6" s="32">
        <f t="shared" si="38"/>
        <v>1.875E-4</v>
      </c>
      <c r="K6" s="32">
        <f t="shared" si="38"/>
        <v>1.892361111111111E-4</v>
      </c>
      <c r="L6" s="32">
        <f t="shared" si="38"/>
        <v>1.9097222222222221E-4</v>
      </c>
      <c r="M6" s="32">
        <f t="shared" si="38"/>
        <v>1.9270833333333328E-4</v>
      </c>
      <c r="N6" s="32">
        <f t="shared" si="38"/>
        <v>1.9444444444444441E-4</v>
      </c>
      <c r="O6" s="32">
        <f t="shared" si="38"/>
        <v>1.9618055555555551E-4</v>
      </c>
      <c r="P6" s="32">
        <f t="shared" si="38"/>
        <v>1.9791666666666661E-4</v>
      </c>
      <c r="Q6" s="32">
        <f t="shared" si="38"/>
        <v>1.9965277777777771E-4</v>
      </c>
      <c r="R6" s="32">
        <f t="shared" si="38"/>
        <v>2.0138888888888878E-4</v>
      </c>
      <c r="S6" s="32">
        <f t="shared" si="38"/>
        <v>2.0312499999999991E-4</v>
      </c>
      <c r="T6" s="32">
        <f t="shared" si="38"/>
        <v>2.0486111111111101E-4</v>
      </c>
      <c r="U6" s="32">
        <f t="shared" si="38"/>
        <v>2.0659722222222211E-4</v>
      </c>
      <c r="V6" s="32">
        <f t="shared" si="38"/>
        <v>2.0833333333333321E-4</v>
      </c>
      <c r="W6" s="32">
        <f t="shared" si="38"/>
        <v>2.1006944444444428E-4</v>
      </c>
      <c r="X6" s="32">
        <f t="shared" si="38"/>
        <v>2.1180555555555541E-4</v>
      </c>
      <c r="Y6" s="32">
        <f t="shared" si="38"/>
        <v>2.1354166666666651E-4</v>
      </c>
      <c r="Z6" s="32">
        <f t="shared" si="38"/>
        <v>2.1527777777777761E-4</v>
      </c>
      <c r="AA6" s="32">
        <f t="shared" si="38"/>
        <v>2.1701388888888871E-4</v>
      </c>
      <c r="AB6" s="32">
        <f t="shared" si="38"/>
        <v>2.1874999999999979E-4</v>
      </c>
      <c r="AC6" s="32">
        <f t="shared" si="38"/>
        <v>2.2048611111111092E-4</v>
      </c>
      <c r="AD6" s="32">
        <f t="shared" si="38"/>
        <v>2.2222222222222202E-4</v>
      </c>
      <c r="AE6" s="32">
        <f t="shared" si="38"/>
        <v>2.2395833333333312E-4</v>
      </c>
      <c r="AF6" s="32">
        <f t="shared" si="38"/>
        <v>2.2569444444444422E-4</v>
      </c>
      <c r="AG6" s="32">
        <f t="shared" si="38"/>
        <v>2.2743055555555529E-4</v>
      </c>
      <c r="AH6" s="32">
        <f t="shared" si="38"/>
        <v>2.2916666666666642E-4</v>
      </c>
      <c r="AI6" s="32">
        <f t="shared" si="38"/>
        <v>2.3090277777777752E-4</v>
      </c>
      <c r="AJ6" s="32">
        <f t="shared" si="38"/>
        <v>2.3263888888888862E-4</v>
      </c>
      <c r="AK6" s="32">
        <f t="shared" si="38"/>
        <v>2.3437499999999972E-4</v>
      </c>
      <c r="AL6" s="32">
        <f t="shared" si="38"/>
        <v>2.3611111111111079E-4</v>
      </c>
      <c r="AM6" s="32">
        <f t="shared" si="38"/>
        <v>2.3784722222222192E-4</v>
      </c>
      <c r="AN6" s="32">
        <f t="shared" si="38"/>
        <v>2.3958333333333302E-4</v>
      </c>
      <c r="AO6" s="32">
        <f t="shared" si="38"/>
        <v>2.4131944444444412E-4</v>
      </c>
      <c r="AP6" s="32">
        <f t="shared" si="38"/>
        <v>2.4305555555555522E-4</v>
      </c>
      <c r="AQ6" s="32">
        <f t="shared" si="38"/>
        <v>2.4479166666666632E-4</v>
      </c>
      <c r="AR6" s="32">
        <f t="shared" si="38"/>
        <v>2.4652777777777742E-4</v>
      </c>
      <c r="AS6" s="32">
        <f t="shared" si="38"/>
        <v>2.4826388888888853E-4</v>
      </c>
      <c r="AT6" s="32">
        <f t="shared" si="38"/>
        <v>2.4999999999999963E-4</v>
      </c>
      <c r="AU6" s="32">
        <f t="shared" si="38"/>
        <v>2.5173611111111073E-4</v>
      </c>
      <c r="AV6" s="32">
        <f t="shared" si="38"/>
        <v>2.5347222222222183E-4</v>
      </c>
      <c r="AW6" s="32">
        <f t="shared" si="38"/>
        <v>2.5520833333333293E-4</v>
      </c>
      <c r="AX6" s="32">
        <f t="shared" si="38"/>
        <v>2.5694444444444403E-4</v>
      </c>
      <c r="AY6" s="32">
        <f t="shared" si="38"/>
        <v>2.5868055555555513E-4</v>
      </c>
      <c r="AZ6" s="32">
        <f t="shared" si="38"/>
        <v>2.6041666666666623E-4</v>
      </c>
      <c r="BA6" s="32">
        <f t="shared" si="38"/>
        <v>2.6215277777777733E-4</v>
      </c>
      <c r="BB6" s="32">
        <f t="shared" si="38"/>
        <v>2.6388888888888843E-4</v>
      </c>
      <c r="BC6" s="32">
        <f t="shared" si="38"/>
        <v>2.6562499999999953E-4</v>
      </c>
      <c r="BD6" s="32">
        <f t="shared" si="38"/>
        <v>2.6736111111111063E-4</v>
      </c>
      <c r="BE6" s="32">
        <f t="shared" si="38"/>
        <v>2.6909722222222173E-4</v>
      </c>
      <c r="BF6" s="32">
        <f t="shared" si="38"/>
        <v>2.7083333333333283E-4</v>
      </c>
      <c r="BG6" s="32">
        <f t="shared" si="38"/>
        <v>2.7256944444444393E-4</v>
      </c>
      <c r="BH6" s="32">
        <f t="shared" si="38"/>
        <v>2.7430555555555503E-4</v>
      </c>
      <c r="BI6" s="32">
        <f t="shared" si="38"/>
        <v>2.7604166666666613E-4</v>
      </c>
      <c r="BJ6" s="32">
        <f t="shared" si="38"/>
        <v>2.7777777777777724E-4</v>
      </c>
      <c r="BK6" s="32">
        <f t="shared" si="38"/>
        <v>2.7951388888888834E-4</v>
      </c>
      <c r="BL6" s="32">
        <f t="shared" si="38"/>
        <v>2.8124999999999944E-4</v>
      </c>
      <c r="BM6" s="32">
        <f t="shared" si="38"/>
        <v>2.8298611111111054E-4</v>
      </c>
      <c r="BN6" s="32">
        <f t="shared" si="38"/>
        <v>2.8472222222222164E-4</v>
      </c>
      <c r="BO6" s="32">
        <f t="shared" si="36"/>
        <v>2.8645833333333274E-4</v>
      </c>
      <c r="BP6" s="32">
        <f t="shared" si="36"/>
        <v>2.8819444444444384E-4</v>
      </c>
      <c r="BQ6" s="32">
        <f t="shared" si="36"/>
        <v>2.8993055555555499E-4</v>
      </c>
      <c r="BR6" s="32">
        <f t="shared" si="36"/>
        <v>2.9166666666666604E-4</v>
      </c>
      <c r="BS6" s="32">
        <f t="shared" si="36"/>
        <v>2.9340277777777714E-4</v>
      </c>
      <c r="BT6" s="32">
        <f t="shared" si="36"/>
        <v>2.9513888888888824E-4</v>
      </c>
      <c r="BU6" s="32">
        <f t="shared" si="36"/>
        <v>2.9687499999999934E-4</v>
      </c>
      <c r="BV6" s="32">
        <f t="shared" si="36"/>
        <v>2.986111111111105E-4</v>
      </c>
      <c r="BW6" s="32">
        <f t="shared" si="36"/>
        <v>3.0034722222222154E-4</v>
      </c>
      <c r="BX6" s="32">
        <f t="shared" si="36"/>
        <v>3.0208333333333264E-4</v>
      </c>
      <c r="BY6" s="32">
        <f t="shared" si="36"/>
        <v>3.0381944444444374E-4</v>
      </c>
      <c r="BZ6" s="32">
        <f t="shared" si="36"/>
        <v>3.0555555555555485E-4</v>
      </c>
      <c r="CA6" s="32">
        <f t="shared" si="36"/>
        <v>3.07291666666666E-4</v>
      </c>
      <c r="CB6" s="32">
        <f t="shared" si="36"/>
        <v>3.0902777777777705E-4</v>
      </c>
      <c r="CC6" s="32">
        <f t="shared" si="36"/>
        <v>3.1076388888888815E-4</v>
      </c>
      <c r="CD6" s="32">
        <f t="shared" si="36"/>
        <v>3.1249999999999925E-4</v>
      </c>
      <c r="CE6" s="32">
        <f t="shared" si="36"/>
        <v>3.1423611111111035E-4</v>
      </c>
      <c r="CF6" s="32">
        <f t="shared" si="36"/>
        <v>3.159722222222215E-4</v>
      </c>
      <c r="CG6" s="32">
        <f t="shared" si="36"/>
        <v>3.1770833333333255E-4</v>
      </c>
      <c r="CH6" s="32">
        <f t="shared" si="36"/>
        <v>3.1944444444444365E-4</v>
      </c>
    </row>
    <row r="7" spans="1:86" x14ac:dyDescent="0.25">
      <c r="A7" s="40">
        <v>200</v>
      </c>
      <c r="B7" s="32">
        <f t="shared" si="37"/>
        <v>2.3148148148148149E-4</v>
      </c>
      <c r="C7" s="32">
        <f t="shared" si="38"/>
        <v>2.3379629629629629E-4</v>
      </c>
      <c r="D7" s="32">
        <f t="shared" si="38"/>
        <v>2.3611111111111112E-4</v>
      </c>
      <c r="E7" s="32">
        <f t="shared" si="38"/>
        <v>2.3842592592592592E-4</v>
      </c>
      <c r="F7" s="32">
        <f t="shared" si="38"/>
        <v>2.407407407407408E-4</v>
      </c>
      <c r="G7" s="32">
        <f t="shared" si="38"/>
        <v>2.430555555555556E-4</v>
      </c>
      <c r="H7" s="32">
        <f t="shared" si="38"/>
        <v>2.453703703703704E-4</v>
      </c>
      <c r="I7" s="32">
        <f t="shared" si="38"/>
        <v>2.476851851851852E-4</v>
      </c>
      <c r="J7" s="32">
        <f t="shared" si="38"/>
        <v>2.5000000000000001E-4</v>
      </c>
      <c r="K7" s="32">
        <f t="shared" si="38"/>
        <v>2.5231481481481481E-4</v>
      </c>
      <c r="L7" s="32">
        <f t="shared" si="38"/>
        <v>2.5462962962962961E-4</v>
      </c>
      <c r="M7" s="32">
        <f t="shared" si="38"/>
        <v>2.5694444444444441E-4</v>
      </c>
      <c r="N7" s="32">
        <f t="shared" si="38"/>
        <v>2.5925925925925921E-4</v>
      </c>
      <c r="O7" s="32">
        <f t="shared" si="38"/>
        <v>2.6157407407407401E-4</v>
      </c>
      <c r="P7" s="32">
        <f t="shared" si="38"/>
        <v>2.6388888888888881E-4</v>
      </c>
      <c r="Q7" s="32">
        <f t="shared" si="38"/>
        <v>2.6620370370370361E-4</v>
      </c>
      <c r="R7" s="32">
        <f t="shared" si="38"/>
        <v>2.6851851851851841E-4</v>
      </c>
      <c r="S7" s="32">
        <f t="shared" si="38"/>
        <v>2.7083333333333321E-4</v>
      </c>
      <c r="T7" s="32">
        <f t="shared" si="38"/>
        <v>2.7314814814814801E-4</v>
      </c>
      <c r="U7" s="32">
        <f t="shared" si="38"/>
        <v>2.7546296296296281E-4</v>
      </c>
      <c r="V7" s="32">
        <f t="shared" si="38"/>
        <v>2.7777777777777761E-4</v>
      </c>
      <c r="W7" s="32">
        <f t="shared" si="38"/>
        <v>2.8009259259259242E-4</v>
      </c>
      <c r="X7" s="32">
        <f t="shared" si="38"/>
        <v>2.8240740740740722E-4</v>
      </c>
      <c r="Y7" s="32">
        <f t="shared" si="38"/>
        <v>2.8472222222222202E-4</v>
      </c>
      <c r="Z7" s="32">
        <f t="shared" si="38"/>
        <v>2.8703703703703682E-4</v>
      </c>
      <c r="AA7" s="32">
        <f t="shared" si="38"/>
        <v>2.8935185185185162E-4</v>
      </c>
      <c r="AB7" s="32">
        <f t="shared" si="38"/>
        <v>2.9166666666666642E-4</v>
      </c>
      <c r="AC7" s="32">
        <f t="shared" si="38"/>
        <v>2.9398148148148122E-4</v>
      </c>
      <c r="AD7" s="32">
        <f t="shared" si="38"/>
        <v>2.9629629629629602E-4</v>
      </c>
      <c r="AE7" s="32">
        <f t="shared" si="38"/>
        <v>2.9861111111111082E-4</v>
      </c>
      <c r="AF7" s="32">
        <f t="shared" si="38"/>
        <v>3.0092592592592562E-4</v>
      </c>
      <c r="AG7" s="32">
        <f t="shared" si="38"/>
        <v>3.0324074074074042E-4</v>
      </c>
      <c r="AH7" s="32">
        <f t="shared" si="38"/>
        <v>3.0555555555555522E-4</v>
      </c>
      <c r="AI7" s="32">
        <f t="shared" si="38"/>
        <v>3.0787037037037003E-4</v>
      </c>
      <c r="AJ7" s="32">
        <f t="shared" si="38"/>
        <v>3.1018518518518483E-4</v>
      </c>
      <c r="AK7" s="32">
        <f t="shared" si="38"/>
        <v>3.1249999999999963E-4</v>
      </c>
      <c r="AL7" s="32">
        <f t="shared" si="38"/>
        <v>3.1481481481481443E-4</v>
      </c>
      <c r="AM7" s="32">
        <f t="shared" si="38"/>
        <v>3.1712962962962923E-4</v>
      </c>
      <c r="AN7" s="32">
        <f t="shared" si="38"/>
        <v>3.1944444444444403E-4</v>
      </c>
      <c r="AO7" s="32">
        <f t="shared" si="38"/>
        <v>3.2175925925925883E-4</v>
      </c>
      <c r="AP7" s="32">
        <f t="shared" si="38"/>
        <v>3.2407407407407363E-4</v>
      </c>
      <c r="AQ7" s="32">
        <f t="shared" si="38"/>
        <v>3.2638888888888843E-4</v>
      </c>
      <c r="AR7" s="32">
        <f t="shared" si="38"/>
        <v>3.2870370370370323E-4</v>
      </c>
      <c r="AS7" s="32">
        <f t="shared" si="38"/>
        <v>3.3101851851851803E-4</v>
      </c>
      <c r="AT7" s="32">
        <f t="shared" si="38"/>
        <v>3.3333333333333283E-4</v>
      </c>
      <c r="AU7" s="32">
        <f t="shared" si="38"/>
        <v>3.3564814814814764E-4</v>
      </c>
      <c r="AV7" s="32">
        <f t="shared" si="38"/>
        <v>3.3796296296296244E-4</v>
      </c>
      <c r="AW7" s="32">
        <f t="shared" si="38"/>
        <v>3.4027777777777724E-4</v>
      </c>
      <c r="AX7" s="32">
        <f t="shared" si="38"/>
        <v>3.4259259259259204E-4</v>
      </c>
      <c r="AY7" s="32">
        <f t="shared" si="38"/>
        <v>3.4490740740740684E-4</v>
      </c>
      <c r="AZ7" s="32">
        <f t="shared" si="38"/>
        <v>3.4722222222222164E-4</v>
      </c>
      <c r="BA7" s="32">
        <f t="shared" si="38"/>
        <v>3.4953703703703644E-4</v>
      </c>
      <c r="BB7" s="32">
        <f t="shared" si="38"/>
        <v>3.5185185185185124E-4</v>
      </c>
      <c r="BC7" s="32">
        <f t="shared" si="38"/>
        <v>3.5416666666666604E-4</v>
      </c>
      <c r="BD7" s="32">
        <f t="shared" si="38"/>
        <v>3.5648148148148084E-4</v>
      </c>
      <c r="BE7" s="32">
        <f t="shared" si="38"/>
        <v>3.5879629629629564E-4</v>
      </c>
      <c r="BF7" s="32">
        <f t="shared" si="38"/>
        <v>3.6111111111111044E-4</v>
      </c>
      <c r="BG7" s="32">
        <f t="shared" si="38"/>
        <v>3.6342592592592524E-4</v>
      </c>
      <c r="BH7" s="32">
        <f t="shared" si="38"/>
        <v>3.6574074074074005E-4</v>
      </c>
      <c r="BI7" s="32">
        <f t="shared" si="38"/>
        <v>3.6805555555555485E-4</v>
      </c>
      <c r="BJ7" s="32">
        <f t="shared" si="38"/>
        <v>3.7037037037036965E-4</v>
      </c>
      <c r="BK7" s="32">
        <f t="shared" si="38"/>
        <v>3.7268518518518445E-4</v>
      </c>
      <c r="BL7" s="32">
        <f t="shared" si="38"/>
        <v>3.7499999999999925E-4</v>
      </c>
      <c r="BM7" s="32">
        <f t="shared" si="38"/>
        <v>3.7731481481481405E-4</v>
      </c>
      <c r="BN7" s="32">
        <f t="shared" si="38"/>
        <v>3.7962962962962885E-4</v>
      </c>
      <c r="BO7" s="32">
        <f t="shared" si="36"/>
        <v>3.8194444444444365E-4</v>
      </c>
      <c r="BP7" s="32">
        <f t="shared" si="36"/>
        <v>3.8425925925925845E-4</v>
      </c>
      <c r="BQ7" s="32">
        <f t="shared" si="36"/>
        <v>3.8657407407407331E-4</v>
      </c>
      <c r="BR7" s="32">
        <f t="shared" si="36"/>
        <v>3.8888888888888805E-4</v>
      </c>
      <c r="BS7" s="32">
        <f t="shared" si="36"/>
        <v>3.9120370370370285E-4</v>
      </c>
      <c r="BT7" s="32">
        <f t="shared" si="36"/>
        <v>3.9351851851851766E-4</v>
      </c>
      <c r="BU7" s="32">
        <f t="shared" si="36"/>
        <v>3.9583333333333246E-4</v>
      </c>
      <c r="BV7" s="32">
        <f t="shared" si="36"/>
        <v>3.9814814814814731E-4</v>
      </c>
      <c r="BW7" s="32">
        <f t="shared" si="36"/>
        <v>4.0046296296296206E-4</v>
      </c>
      <c r="BX7" s="32">
        <f t="shared" si="36"/>
        <v>4.0277777777777686E-4</v>
      </c>
      <c r="BY7" s="32">
        <f t="shared" si="36"/>
        <v>4.0509259259259166E-4</v>
      </c>
      <c r="BZ7" s="32">
        <f t="shared" si="36"/>
        <v>4.0740740740740646E-4</v>
      </c>
      <c r="CA7" s="32">
        <f t="shared" si="36"/>
        <v>4.0972222222222132E-4</v>
      </c>
      <c r="CB7" s="32">
        <f t="shared" si="36"/>
        <v>4.1203703703703606E-4</v>
      </c>
      <c r="CC7" s="32">
        <f t="shared" si="36"/>
        <v>4.1435185185185086E-4</v>
      </c>
      <c r="CD7" s="32">
        <f t="shared" si="36"/>
        <v>4.1666666666666566E-4</v>
      </c>
      <c r="CE7" s="32">
        <f t="shared" si="36"/>
        <v>4.1898148148148046E-4</v>
      </c>
      <c r="CF7" s="32">
        <f t="shared" si="36"/>
        <v>4.2129629629629532E-4</v>
      </c>
      <c r="CG7" s="32">
        <f t="shared" si="36"/>
        <v>4.2361111111111007E-4</v>
      </c>
      <c r="CH7" s="32">
        <f t="shared" si="36"/>
        <v>4.2592592592592487E-4</v>
      </c>
    </row>
    <row r="8" spans="1:86" x14ac:dyDescent="0.25">
      <c r="A8" s="40">
        <v>250</v>
      </c>
      <c r="B8" s="32">
        <f t="shared" si="37"/>
        <v>2.8935185185185184E-4</v>
      </c>
      <c r="C8" s="32">
        <f t="shared" si="38"/>
        <v>2.9224537037037039E-4</v>
      </c>
      <c r="D8" s="32">
        <f t="shared" si="38"/>
        <v>2.9513888888888889E-4</v>
      </c>
      <c r="E8" s="32">
        <f t="shared" si="38"/>
        <v>2.9803240740740739E-4</v>
      </c>
      <c r="F8" s="32">
        <f t="shared" si="38"/>
        <v>3.00925925925926E-4</v>
      </c>
      <c r="G8" s="32">
        <f t="shared" si="38"/>
        <v>3.038194444444445E-4</v>
      </c>
      <c r="H8" s="32">
        <f t="shared" si="38"/>
        <v>3.06712962962963E-4</v>
      </c>
      <c r="I8" s="32">
        <f t="shared" si="38"/>
        <v>3.0960648148148151E-4</v>
      </c>
      <c r="J8" s="32">
        <f t="shared" si="38"/>
        <v>3.1250000000000001E-4</v>
      </c>
      <c r="K8" s="32">
        <f t="shared" si="38"/>
        <v>3.1539351851851851E-4</v>
      </c>
      <c r="L8" s="32">
        <f t="shared" si="38"/>
        <v>3.1828703703703701E-4</v>
      </c>
      <c r="M8" s="32">
        <f t="shared" si="38"/>
        <v>3.2118055555555551E-4</v>
      </c>
      <c r="N8" s="32">
        <f t="shared" si="38"/>
        <v>3.2407407407407401E-4</v>
      </c>
      <c r="O8" s="32">
        <f t="shared" si="38"/>
        <v>3.2696759259259251E-4</v>
      </c>
      <c r="P8" s="32">
        <f t="shared" si="38"/>
        <v>3.2986111111111101E-4</v>
      </c>
      <c r="Q8" s="32">
        <f t="shared" si="38"/>
        <v>3.3275462962962951E-4</v>
      </c>
      <c r="R8" s="32">
        <f t="shared" si="38"/>
        <v>3.3564814814814801E-4</v>
      </c>
      <c r="S8" s="32">
        <f t="shared" si="38"/>
        <v>3.3854166666666652E-4</v>
      </c>
      <c r="T8" s="32">
        <f t="shared" si="38"/>
        <v>3.4143518518518502E-4</v>
      </c>
      <c r="U8" s="32">
        <f t="shared" si="38"/>
        <v>3.4432870370370352E-4</v>
      </c>
      <c r="V8" s="32">
        <f t="shared" si="38"/>
        <v>3.4722222222222202E-4</v>
      </c>
      <c r="W8" s="32">
        <f t="shared" si="38"/>
        <v>3.5011574074074052E-4</v>
      </c>
      <c r="X8" s="32">
        <f t="shared" si="38"/>
        <v>3.5300925925925902E-4</v>
      </c>
      <c r="Y8" s="32">
        <f t="shared" si="38"/>
        <v>3.5590277777777752E-4</v>
      </c>
      <c r="Z8" s="32">
        <f t="shared" si="38"/>
        <v>3.5879629629629602E-4</v>
      </c>
      <c r="AA8" s="32">
        <f t="shared" si="38"/>
        <v>3.6168981481481452E-4</v>
      </c>
      <c r="AB8" s="32">
        <f t="shared" si="38"/>
        <v>3.6458333333333302E-4</v>
      </c>
      <c r="AC8" s="32">
        <f t="shared" si="38"/>
        <v>3.6747685185185153E-4</v>
      </c>
      <c r="AD8" s="32">
        <f t="shared" si="38"/>
        <v>3.7037037037037003E-4</v>
      </c>
      <c r="AE8" s="32">
        <f t="shared" si="38"/>
        <v>3.7326388888888853E-4</v>
      </c>
      <c r="AF8" s="32">
        <f t="shared" si="38"/>
        <v>3.7615740740740703E-4</v>
      </c>
      <c r="AG8" s="32">
        <f t="shared" si="38"/>
        <v>3.7905092592592553E-4</v>
      </c>
      <c r="AH8" s="32">
        <f t="shared" si="38"/>
        <v>3.8194444444444403E-4</v>
      </c>
      <c r="AI8" s="32">
        <f t="shared" si="38"/>
        <v>3.8483796296296253E-4</v>
      </c>
      <c r="AJ8" s="32">
        <f t="shared" si="38"/>
        <v>3.8773148148148103E-4</v>
      </c>
      <c r="AK8" s="32">
        <f t="shared" si="38"/>
        <v>3.9062499999999953E-4</v>
      </c>
      <c r="AL8" s="32">
        <f t="shared" si="38"/>
        <v>3.9351851851851803E-4</v>
      </c>
      <c r="AM8" s="32">
        <f t="shared" si="38"/>
        <v>3.9641203703703654E-4</v>
      </c>
      <c r="AN8" s="32">
        <f t="shared" si="38"/>
        <v>3.9930555555555504E-4</v>
      </c>
      <c r="AO8" s="32">
        <f t="shared" si="38"/>
        <v>4.0219907407407354E-4</v>
      </c>
      <c r="AP8" s="32">
        <f t="shared" si="38"/>
        <v>4.0509259259259204E-4</v>
      </c>
      <c r="AQ8" s="32">
        <f t="shared" si="38"/>
        <v>4.0798611111111054E-4</v>
      </c>
      <c r="AR8" s="32">
        <f t="shared" si="38"/>
        <v>4.1087962962962904E-4</v>
      </c>
      <c r="AS8" s="32">
        <f t="shared" si="38"/>
        <v>4.1377314814814754E-4</v>
      </c>
      <c r="AT8" s="32">
        <f t="shared" si="38"/>
        <v>4.1666666666666604E-4</v>
      </c>
      <c r="AU8" s="32">
        <f t="shared" si="38"/>
        <v>4.1956018518518454E-4</v>
      </c>
      <c r="AV8" s="32">
        <f t="shared" si="38"/>
        <v>4.2245370370370304E-4</v>
      </c>
      <c r="AW8" s="32">
        <f t="shared" si="38"/>
        <v>4.2534722222222155E-4</v>
      </c>
      <c r="AX8" s="32">
        <f t="shared" si="38"/>
        <v>4.2824074074074005E-4</v>
      </c>
      <c r="AY8" s="32">
        <f t="shared" si="38"/>
        <v>4.3113425925925855E-4</v>
      </c>
      <c r="AZ8" s="32">
        <f t="shared" si="38"/>
        <v>4.3402777777777705E-4</v>
      </c>
      <c r="BA8" s="32">
        <f t="shared" si="38"/>
        <v>4.3692129629629555E-4</v>
      </c>
      <c r="BB8" s="32">
        <f t="shared" si="38"/>
        <v>4.3981481481481405E-4</v>
      </c>
      <c r="BC8" s="32">
        <f t="shared" si="38"/>
        <v>4.4270833333333255E-4</v>
      </c>
      <c r="BD8" s="32">
        <f t="shared" si="38"/>
        <v>4.4560185185185105E-4</v>
      </c>
      <c r="BE8" s="32">
        <f t="shared" si="38"/>
        <v>4.4849537037036955E-4</v>
      </c>
      <c r="BF8" s="32">
        <f t="shared" si="38"/>
        <v>4.5138888888888806E-4</v>
      </c>
      <c r="BG8" s="32">
        <f t="shared" si="38"/>
        <v>4.5428240740740656E-4</v>
      </c>
      <c r="BH8" s="32">
        <f t="shared" si="38"/>
        <v>4.5717592592592506E-4</v>
      </c>
      <c r="BI8" s="32">
        <f t="shared" si="38"/>
        <v>4.6006944444444356E-4</v>
      </c>
      <c r="BJ8" s="32">
        <f t="shared" si="38"/>
        <v>4.6296296296296206E-4</v>
      </c>
      <c r="BK8" s="32">
        <f t="shared" si="38"/>
        <v>4.6585648148148056E-4</v>
      </c>
      <c r="BL8" s="32">
        <f t="shared" si="38"/>
        <v>4.6874999999999906E-4</v>
      </c>
      <c r="BM8" s="32">
        <f t="shared" si="38"/>
        <v>4.7164351851851756E-4</v>
      </c>
      <c r="BN8" s="32">
        <f t="shared" ref="BN8:CH11" si="39">(BN$2/$B$18)*$A8</f>
        <v>4.7453703703703606E-4</v>
      </c>
      <c r="BO8" s="32">
        <f t="shared" si="39"/>
        <v>4.7743055555555456E-4</v>
      </c>
      <c r="BP8" s="32">
        <f t="shared" si="39"/>
        <v>4.8032407407407312E-4</v>
      </c>
      <c r="BQ8" s="32">
        <f t="shared" si="39"/>
        <v>4.8321759259259162E-4</v>
      </c>
      <c r="BR8" s="32">
        <f t="shared" si="39"/>
        <v>4.8611111111111001E-4</v>
      </c>
      <c r="BS8" s="32">
        <f t="shared" si="39"/>
        <v>4.8900462962962851E-4</v>
      </c>
      <c r="BT8" s="32">
        <f t="shared" si="39"/>
        <v>4.9189814814814712E-4</v>
      </c>
      <c r="BU8" s="32">
        <f t="shared" si="39"/>
        <v>4.9479166666666562E-4</v>
      </c>
      <c r="BV8" s="32">
        <f t="shared" si="39"/>
        <v>4.9768518518518413E-4</v>
      </c>
      <c r="BW8" s="32">
        <f t="shared" si="39"/>
        <v>5.0057870370370252E-4</v>
      </c>
      <c r="BX8" s="32">
        <f t="shared" si="39"/>
        <v>5.0347222222222102E-4</v>
      </c>
      <c r="BY8" s="32">
        <f t="shared" si="39"/>
        <v>5.0636574074073963E-4</v>
      </c>
      <c r="BZ8" s="32">
        <f t="shared" si="39"/>
        <v>5.0925925925925813E-4</v>
      </c>
      <c r="CA8" s="32">
        <f t="shared" si="39"/>
        <v>5.1215277777777663E-4</v>
      </c>
      <c r="CB8" s="32">
        <f t="shared" si="39"/>
        <v>5.1504629629629502E-4</v>
      </c>
      <c r="CC8" s="32">
        <f t="shared" si="39"/>
        <v>5.1793981481481352E-4</v>
      </c>
      <c r="CD8" s="32">
        <f t="shared" si="39"/>
        <v>5.2083333333333213E-4</v>
      </c>
      <c r="CE8" s="32">
        <f t="shared" si="39"/>
        <v>5.2372685185185063E-4</v>
      </c>
      <c r="CF8" s="32">
        <f t="shared" si="39"/>
        <v>5.2662037037036914E-4</v>
      </c>
      <c r="CG8" s="32">
        <f t="shared" si="39"/>
        <v>5.2951388888888753E-4</v>
      </c>
      <c r="CH8" s="32">
        <f t="shared" si="39"/>
        <v>5.3240740740740603E-4</v>
      </c>
    </row>
    <row r="9" spans="1:86" x14ac:dyDescent="0.25">
      <c r="A9" s="40">
        <v>300</v>
      </c>
      <c r="B9" s="32">
        <f t="shared" si="37"/>
        <v>3.4722222222222224E-4</v>
      </c>
      <c r="C9" s="32">
        <f t="shared" ref="C9:BN12" si="40">(C$2/$B$18)*$A9</f>
        <v>3.5069444444444444E-4</v>
      </c>
      <c r="D9" s="32">
        <f t="shared" si="40"/>
        <v>3.5416666666666669E-4</v>
      </c>
      <c r="E9" s="32">
        <f t="shared" si="40"/>
        <v>3.5763888888888889E-4</v>
      </c>
      <c r="F9" s="32">
        <f t="shared" si="40"/>
        <v>3.611111111111112E-4</v>
      </c>
      <c r="G9" s="32">
        <f t="shared" si="40"/>
        <v>3.645833333333334E-4</v>
      </c>
      <c r="H9" s="32">
        <f t="shared" si="40"/>
        <v>3.6805555555555555E-4</v>
      </c>
      <c r="I9" s="32">
        <f t="shared" si="40"/>
        <v>3.7152777777777781E-4</v>
      </c>
      <c r="J9" s="32">
        <f t="shared" si="40"/>
        <v>3.7500000000000001E-4</v>
      </c>
      <c r="K9" s="32">
        <f t="shared" si="40"/>
        <v>3.7847222222222221E-4</v>
      </c>
      <c r="L9" s="32">
        <f t="shared" si="40"/>
        <v>3.8194444444444441E-4</v>
      </c>
      <c r="M9" s="32">
        <f t="shared" si="40"/>
        <v>3.8541666666666656E-4</v>
      </c>
      <c r="N9" s="32">
        <f t="shared" si="40"/>
        <v>3.8888888888888881E-4</v>
      </c>
      <c r="O9" s="32">
        <f t="shared" si="40"/>
        <v>3.9236111111111101E-4</v>
      </c>
      <c r="P9" s="32">
        <f t="shared" si="40"/>
        <v>3.9583333333333322E-4</v>
      </c>
      <c r="Q9" s="32">
        <f t="shared" si="40"/>
        <v>3.9930555555555542E-4</v>
      </c>
      <c r="R9" s="32">
        <f t="shared" si="40"/>
        <v>4.0277777777777756E-4</v>
      </c>
      <c r="S9" s="32">
        <f t="shared" si="40"/>
        <v>4.0624999999999982E-4</v>
      </c>
      <c r="T9" s="32">
        <f t="shared" si="40"/>
        <v>4.0972222222222202E-4</v>
      </c>
      <c r="U9" s="32">
        <f t="shared" si="40"/>
        <v>4.1319444444444422E-4</v>
      </c>
      <c r="V9" s="32">
        <f t="shared" si="40"/>
        <v>4.1666666666666642E-4</v>
      </c>
      <c r="W9" s="32">
        <f t="shared" si="40"/>
        <v>4.2013888888888857E-4</v>
      </c>
      <c r="X9" s="32">
        <f t="shared" si="40"/>
        <v>4.2361111111111082E-4</v>
      </c>
      <c r="Y9" s="32">
        <f t="shared" si="40"/>
        <v>4.2708333333333303E-4</v>
      </c>
      <c r="Z9" s="32">
        <f t="shared" si="40"/>
        <v>4.3055555555555523E-4</v>
      </c>
      <c r="AA9" s="32">
        <f t="shared" si="40"/>
        <v>4.3402777777777743E-4</v>
      </c>
      <c r="AB9" s="32">
        <f t="shared" si="40"/>
        <v>4.3749999999999958E-4</v>
      </c>
      <c r="AC9" s="32">
        <f t="shared" si="40"/>
        <v>4.4097222222222183E-4</v>
      </c>
      <c r="AD9" s="32">
        <f t="shared" si="40"/>
        <v>4.4444444444444403E-4</v>
      </c>
      <c r="AE9" s="32">
        <f t="shared" si="40"/>
        <v>4.4791666666666623E-4</v>
      </c>
      <c r="AF9" s="32">
        <f t="shared" si="40"/>
        <v>4.5138888888888843E-4</v>
      </c>
      <c r="AG9" s="32">
        <f t="shared" si="40"/>
        <v>4.5486111111111058E-4</v>
      </c>
      <c r="AH9" s="32">
        <f t="shared" si="40"/>
        <v>4.5833333333333284E-4</v>
      </c>
      <c r="AI9" s="32">
        <f t="shared" si="40"/>
        <v>4.6180555555555504E-4</v>
      </c>
      <c r="AJ9" s="32">
        <f t="shared" si="40"/>
        <v>4.6527777777777724E-4</v>
      </c>
      <c r="AK9" s="32">
        <f t="shared" si="40"/>
        <v>4.6874999999999944E-4</v>
      </c>
      <c r="AL9" s="32">
        <f t="shared" si="40"/>
        <v>4.7222222222222159E-4</v>
      </c>
      <c r="AM9" s="32">
        <f t="shared" si="40"/>
        <v>4.7569444444444384E-4</v>
      </c>
      <c r="AN9" s="32">
        <f t="shared" si="40"/>
        <v>4.7916666666666604E-4</v>
      </c>
      <c r="AO9" s="32">
        <f t="shared" si="40"/>
        <v>4.8263888888888825E-4</v>
      </c>
      <c r="AP9" s="32">
        <f t="shared" si="40"/>
        <v>4.8611111111111045E-4</v>
      </c>
      <c r="AQ9" s="32">
        <f t="shared" si="40"/>
        <v>4.8958333333333265E-4</v>
      </c>
      <c r="AR9" s="32">
        <f t="shared" si="40"/>
        <v>4.9305555555555485E-4</v>
      </c>
      <c r="AS9" s="32">
        <f t="shared" si="40"/>
        <v>4.9652777777777705E-4</v>
      </c>
      <c r="AT9" s="32">
        <f t="shared" si="40"/>
        <v>4.9999999999999925E-4</v>
      </c>
      <c r="AU9" s="32">
        <f t="shared" si="40"/>
        <v>5.0347222222222145E-4</v>
      </c>
      <c r="AV9" s="32">
        <f t="shared" si="40"/>
        <v>5.0694444444444365E-4</v>
      </c>
      <c r="AW9" s="32">
        <f t="shared" si="40"/>
        <v>5.1041666666666586E-4</v>
      </c>
      <c r="AX9" s="32">
        <f t="shared" si="40"/>
        <v>5.1388888888888806E-4</v>
      </c>
      <c r="AY9" s="32">
        <f t="shared" si="40"/>
        <v>5.1736111111111026E-4</v>
      </c>
      <c r="AZ9" s="32">
        <f t="shared" si="40"/>
        <v>5.2083333333333246E-4</v>
      </c>
      <c r="BA9" s="32">
        <f t="shared" si="40"/>
        <v>5.2430555555555466E-4</v>
      </c>
      <c r="BB9" s="32">
        <f t="shared" si="40"/>
        <v>5.2777777777777686E-4</v>
      </c>
      <c r="BC9" s="32">
        <f t="shared" si="40"/>
        <v>5.3124999999999906E-4</v>
      </c>
      <c r="BD9" s="32">
        <f t="shared" si="40"/>
        <v>5.3472222222222126E-4</v>
      </c>
      <c r="BE9" s="32">
        <f t="shared" si="40"/>
        <v>5.3819444444444346E-4</v>
      </c>
      <c r="BF9" s="32">
        <f t="shared" si="40"/>
        <v>5.4166666666666567E-4</v>
      </c>
      <c r="BG9" s="32">
        <f t="shared" si="40"/>
        <v>5.4513888888888787E-4</v>
      </c>
      <c r="BH9" s="32">
        <f t="shared" si="40"/>
        <v>5.4861111111111007E-4</v>
      </c>
      <c r="BI9" s="32">
        <f t="shared" si="40"/>
        <v>5.5208333333333227E-4</v>
      </c>
      <c r="BJ9" s="32">
        <f t="shared" si="40"/>
        <v>5.5555555555555447E-4</v>
      </c>
      <c r="BK9" s="32">
        <f t="shared" si="40"/>
        <v>5.5902777777777667E-4</v>
      </c>
      <c r="BL9" s="32">
        <f t="shared" si="40"/>
        <v>5.6249999999999887E-4</v>
      </c>
      <c r="BM9" s="32">
        <f t="shared" si="40"/>
        <v>5.6597222222222107E-4</v>
      </c>
      <c r="BN9" s="32">
        <f t="shared" si="40"/>
        <v>5.6944444444444328E-4</v>
      </c>
      <c r="BO9" s="32">
        <f t="shared" si="39"/>
        <v>5.7291666666666548E-4</v>
      </c>
      <c r="BP9" s="32">
        <f t="shared" si="39"/>
        <v>5.7638888888888768E-4</v>
      </c>
      <c r="BQ9" s="32">
        <f t="shared" si="39"/>
        <v>5.7986111111110999E-4</v>
      </c>
      <c r="BR9" s="32">
        <f t="shared" si="39"/>
        <v>5.8333333333333208E-4</v>
      </c>
      <c r="BS9" s="32">
        <f t="shared" si="39"/>
        <v>5.8680555555555428E-4</v>
      </c>
      <c r="BT9" s="32">
        <f t="shared" si="39"/>
        <v>5.9027777777777648E-4</v>
      </c>
      <c r="BU9" s="32">
        <f t="shared" si="39"/>
        <v>5.9374999999999868E-4</v>
      </c>
      <c r="BV9" s="32">
        <f t="shared" si="39"/>
        <v>5.9722222222222099E-4</v>
      </c>
      <c r="BW9" s="32">
        <f t="shared" si="39"/>
        <v>6.0069444444444309E-4</v>
      </c>
      <c r="BX9" s="32">
        <f t="shared" si="39"/>
        <v>6.0416666666666529E-4</v>
      </c>
      <c r="BY9" s="32">
        <f t="shared" si="39"/>
        <v>6.0763888888888749E-4</v>
      </c>
      <c r="BZ9" s="32">
        <f t="shared" si="39"/>
        <v>6.1111111111110969E-4</v>
      </c>
      <c r="CA9" s="32">
        <f t="shared" si="39"/>
        <v>6.14583333333332E-4</v>
      </c>
      <c r="CB9" s="32">
        <f t="shared" si="39"/>
        <v>6.1805555555555409E-4</v>
      </c>
      <c r="CC9" s="32">
        <f t="shared" si="39"/>
        <v>6.2152777777777629E-4</v>
      </c>
      <c r="CD9" s="32">
        <f t="shared" si="39"/>
        <v>6.249999999999985E-4</v>
      </c>
      <c r="CE9" s="32">
        <f t="shared" si="39"/>
        <v>6.284722222222207E-4</v>
      </c>
      <c r="CF9" s="32">
        <f t="shared" si="39"/>
        <v>6.3194444444444301E-4</v>
      </c>
      <c r="CG9" s="32">
        <f t="shared" si="39"/>
        <v>6.354166666666651E-4</v>
      </c>
      <c r="CH9" s="32">
        <f t="shared" si="39"/>
        <v>6.388888888888873E-4</v>
      </c>
    </row>
    <row r="10" spans="1:86" x14ac:dyDescent="0.25">
      <c r="A10" s="40">
        <v>350</v>
      </c>
      <c r="B10" s="32">
        <f t="shared" si="37"/>
        <v>4.0509259259259258E-4</v>
      </c>
      <c r="C10" s="32">
        <f t="shared" si="40"/>
        <v>4.0914351851851854E-4</v>
      </c>
      <c r="D10" s="32">
        <f t="shared" si="40"/>
        <v>4.1319444444444444E-4</v>
      </c>
      <c r="E10" s="32">
        <f t="shared" si="40"/>
        <v>4.1724537037037039E-4</v>
      </c>
      <c r="F10" s="32">
        <f t="shared" si="40"/>
        <v>4.212962962962964E-4</v>
      </c>
      <c r="G10" s="32">
        <f t="shared" si="40"/>
        <v>4.253472222222223E-4</v>
      </c>
      <c r="H10" s="32">
        <f t="shared" si="40"/>
        <v>4.2939814814814815E-4</v>
      </c>
      <c r="I10" s="32">
        <f t="shared" si="40"/>
        <v>4.3344907407407411E-4</v>
      </c>
      <c r="J10" s="32">
        <f t="shared" si="40"/>
        <v>4.3750000000000001E-4</v>
      </c>
      <c r="K10" s="32">
        <f t="shared" si="40"/>
        <v>4.4155092592592591E-4</v>
      </c>
      <c r="L10" s="32">
        <f t="shared" si="40"/>
        <v>4.4560185185185181E-4</v>
      </c>
      <c r="M10" s="32">
        <f t="shared" si="40"/>
        <v>4.4965277777777766E-4</v>
      </c>
      <c r="N10" s="32">
        <f t="shared" si="40"/>
        <v>4.5370370370370361E-4</v>
      </c>
      <c r="O10" s="32">
        <f t="shared" si="40"/>
        <v>4.5775462962962952E-4</v>
      </c>
      <c r="P10" s="32">
        <f t="shared" si="40"/>
        <v>4.6180555555555542E-4</v>
      </c>
      <c r="Q10" s="32">
        <f t="shared" si="40"/>
        <v>4.6585648148148132E-4</v>
      </c>
      <c r="R10" s="32">
        <f t="shared" si="40"/>
        <v>4.6990740740740717E-4</v>
      </c>
      <c r="S10" s="32">
        <f t="shared" si="40"/>
        <v>4.7395833333333312E-4</v>
      </c>
      <c r="T10" s="32">
        <f t="shared" si="40"/>
        <v>4.7800925925925902E-4</v>
      </c>
      <c r="U10" s="32">
        <f t="shared" si="40"/>
        <v>4.8206018518518492E-4</v>
      </c>
      <c r="V10" s="32">
        <f t="shared" si="40"/>
        <v>4.8611111111111083E-4</v>
      </c>
      <c r="W10" s="32">
        <f t="shared" si="40"/>
        <v>4.9016203703703667E-4</v>
      </c>
      <c r="X10" s="32">
        <f t="shared" si="40"/>
        <v>4.9421296296296257E-4</v>
      </c>
      <c r="Y10" s="32">
        <f t="shared" si="40"/>
        <v>4.9826388888888858E-4</v>
      </c>
      <c r="Z10" s="32">
        <f t="shared" si="40"/>
        <v>5.0231481481481438E-4</v>
      </c>
      <c r="AA10" s="32">
        <f t="shared" si="40"/>
        <v>5.0636574074074039E-4</v>
      </c>
      <c r="AB10" s="32">
        <f t="shared" si="40"/>
        <v>5.1041666666666618E-4</v>
      </c>
      <c r="AC10" s="32">
        <f t="shared" si="40"/>
        <v>5.1446759259259208E-4</v>
      </c>
      <c r="AD10" s="32">
        <f t="shared" si="40"/>
        <v>5.1851851851851809E-4</v>
      </c>
      <c r="AE10" s="32">
        <f t="shared" si="40"/>
        <v>5.2256944444444388E-4</v>
      </c>
      <c r="AF10" s="32">
        <f t="shared" si="40"/>
        <v>5.2662037037036989E-4</v>
      </c>
      <c r="AG10" s="32">
        <f t="shared" si="40"/>
        <v>5.3067129629629569E-4</v>
      </c>
      <c r="AH10" s="32">
        <f t="shared" si="40"/>
        <v>5.3472222222222159E-4</v>
      </c>
      <c r="AI10" s="32">
        <f t="shared" si="40"/>
        <v>5.387731481481476E-4</v>
      </c>
      <c r="AJ10" s="32">
        <f t="shared" si="40"/>
        <v>5.4282407407407339E-4</v>
      </c>
      <c r="AK10" s="32">
        <f t="shared" si="40"/>
        <v>5.468749999999994E-4</v>
      </c>
      <c r="AL10" s="32">
        <f t="shared" si="40"/>
        <v>5.5092592592592519E-4</v>
      </c>
      <c r="AM10" s="32">
        <f t="shared" si="40"/>
        <v>5.549768518518511E-4</v>
      </c>
      <c r="AN10" s="32">
        <f t="shared" si="40"/>
        <v>5.5902777777777711E-4</v>
      </c>
      <c r="AO10" s="32">
        <f t="shared" si="40"/>
        <v>5.630787037037029E-4</v>
      </c>
      <c r="AP10" s="32">
        <f t="shared" si="40"/>
        <v>5.6712962962962891E-4</v>
      </c>
      <c r="AQ10" s="32">
        <f t="shared" si="40"/>
        <v>5.711805555555547E-4</v>
      </c>
      <c r="AR10" s="32">
        <f t="shared" si="40"/>
        <v>5.752314814814806E-4</v>
      </c>
      <c r="AS10" s="32">
        <f t="shared" si="40"/>
        <v>5.7928240740740661E-4</v>
      </c>
      <c r="AT10" s="32">
        <f t="shared" si="40"/>
        <v>5.8333333333333241E-4</v>
      </c>
      <c r="AU10" s="32">
        <f t="shared" si="40"/>
        <v>5.8738425925925842E-4</v>
      </c>
      <c r="AV10" s="32">
        <f t="shared" si="40"/>
        <v>5.9143518518518421E-4</v>
      </c>
      <c r="AW10" s="32">
        <f t="shared" si="40"/>
        <v>5.9548611111111011E-4</v>
      </c>
      <c r="AX10" s="32">
        <f t="shared" si="40"/>
        <v>5.9953703703703612E-4</v>
      </c>
      <c r="AY10" s="32">
        <f t="shared" si="40"/>
        <v>6.0358796296296191E-4</v>
      </c>
      <c r="AZ10" s="32">
        <f t="shared" si="40"/>
        <v>6.0763888888888792E-4</v>
      </c>
      <c r="BA10" s="32">
        <f t="shared" si="40"/>
        <v>6.1168981481481372E-4</v>
      </c>
      <c r="BB10" s="32">
        <f t="shared" si="40"/>
        <v>6.1574074074073962E-4</v>
      </c>
      <c r="BC10" s="32">
        <f t="shared" si="40"/>
        <v>6.1979166666666563E-4</v>
      </c>
      <c r="BD10" s="32">
        <f t="shared" si="40"/>
        <v>6.2384259259259142E-4</v>
      </c>
      <c r="BE10" s="32">
        <f t="shared" si="40"/>
        <v>6.2789351851851743E-4</v>
      </c>
      <c r="BF10" s="32">
        <f t="shared" si="40"/>
        <v>6.3194444444444322E-4</v>
      </c>
      <c r="BG10" s="32">
        <f t="shared" si="40"/>
        <v>6.3599537037036912E-4</v>
      </c>
      <c r="BH10" s="32">
        <f t="shared" si="40"/>
        <v>6.4004629629629513E-4</v>
      </c>
      <c r="BI10" s="32">
        <f t="shared" si="40"/>
        <v>6.4409722222222093E-4</v>
      </c>
      <c r="BJ10" s="32">
        <f t="shared" si="40"/>
        <v>6.4814814814814694E-4</v>
      </c>
      <c r="BK10" s="32">
        <f t="shared" si="40"/>
        <v>6.5219907407407273E-4</v>
      </c>
      <c r="BL10" s="32">
        <f t="shared" si="40"/>
        <v>6.5624999999999863E-4</v>
      </c>
      <c r="BM10" s="32">
        <f t="shared" si="40"/>
        <v>6.6030092592592464E-4</v>
      </c>
      <c r="BN10" s="32">
        <f t="shared" si="40"/>
        <v>6.6435185185185043E-4</v>
      </c>
      <c r="BO10" s="32">
        <f t="shared" si="39"/>
        <v>6.6840277777777644E-4</v>
      </c>
      <c r="BP10" s="32">
        <f t="shared" si="39"/>
        <v>6.7245370370370235E-4</v>
      </c>
      <c r="BQ10" s="32">
        <f t="shared" si="39"/>
        <v>6.7650462962962825E-4</v>
      </c>
      <c r="BR10" s="32">
        <f t="shared" si="39"/>
        <v>6.8055555555555404E-4</v>
      </c>
      <c r="BS10" s="32">
        <f t="shared" si="39"/>
        <v>6.8460648148147994E-4</v>
      </c>
      <c r="BT10" s="32">
        <f t="shared" si="39"/>
        <v>6.8865740740740595E-4</v>
      </c>
      <c r="BU10" s="32">
        <f t="shared" si="39"/>
        <v>6.9270833333333185E-4</v>
      </c>
      <c r="BV10" s="32">
        <f t="shared" si="39"/>
        <v>6.9675925925925775E-4</v>
      </c>
      <c r="BW10" s="32">
        <f t="shared" si="39"/>
        <v>7.0081018518518355E-4</v>
      </c>
      <c r="BX10" s="32">
        <f t="shared" si="39"/>
        <v>7.0486111111110945E-4</v>
      </c>
      <c r="BY10" s="32">
        <f t="shared" si="39"/>
        <v>7.0891203703703546E-4</v>
      </c>
      <c r="BZ10" s="32">
        <f t="shared" si="39"/>
        <v>7.1296296296296136E-4</v>
      </c>
      <c r="CA10" s="32">
        <f t="shared" si="39"/>
        <v>7.1701388888888726E-4</v>
      </c>
      <c r="CB10" s="32">
        <f t="shared" si="39"/>
        <v>7.2106481481481305E-4</v>
      </c>
      <c r="CC10" s="32">
        <f t="shared" si="39"/>
        <v>7.2511574074073896E-4</v>
      </c>
      <c r="CD10" s="32">
        <f t="shared" si="39"/>
        <v>7.2916666666666497E-4</v>
      </c>
      <c r="CE10" s="32">
        <f t="shared" si="39"/>
        <v>7.3321759259259087E-4</v>
      </c>
      <c r="CF10" s="32">
        <f t="shared" si="39"/>
        <v>7.3726851851851677E-4</v>
      </c>
      <c r="CG10" s="32">
        <f t="shared" si="39"/>
        <v>7.4131944444444256E-4</v>
      </c>
      <c r="CH10" s="32">
        <f t="shared" si="39"/>
        <v>7.4537037037036846E-4</v>
      </c>
    </row>
    <row r="11" spans="1:86" x14ac:dyDescent="0.25">
      <c r="A11" s="40">
        <v>400</v>
      </c>
      <c r="B11" s="32">
        <f t="shared" si="37"/>
        <v>4.6296296296296298E-4</v>
      </c>
      <c r="C11" s="32">
        <f t="shared" si="40"/>
        <v>4.6759259259259258E-4</v>
      </c>
      <c r="D11" s="32">
        <f t="shared" si="40"/>
        <v>4.7222222222222224E-4</v>
      </c>
      <c r="E11" s="32">
        <f t="shared" si="40"/>
        <v>4.7685185185185184E-4</v>
      </c>
      <c r="F11" s="32">
        <f t="shared" si="40"/>
        <v>4.814814814814816E-4</v>
      </c>
      <c r="G11" s="32">
        <f t="shared" si="40"/>
        <v>4.8611111111111121E-4</v>
      </c>
      <c r="H11" s="32">
        <f t="shared" si="40"/>
        <v>4.9074074074074081E-4</v>
      </c>
      <c r="I11" s="32">
        <f t="shared" si="40"/>
        <v>4.9537037037037041E-4</v>
      </c>
      <c r="J11" s="32">
        <f t="shared" si="40"/>
        <v>5.0000000000000001E-4</v>
      </c>
      <c r="K11" s="32">
        <f t="shared" si="40"/>
        <v>5.0462962962962961E-4</v>
      </c>
      <c r="L11" s="32">
        <f t="shared" si="40"/>
        <v>5.0925925925925921E-4</v>
      </c>
      <c r="M11" s="32">
        <f t="shared" si="40"/>
        <v>5.1388888888888882E-4</v>
      </c>
      <c r="N11" s="32">
        <f t="shared" si="40"/>
        <v>5.1851851851851842E-4</v>
      </c>
      <c r="O11" s="32">
        <f t="shared" si="40"/>
        <v>5.2314814814814802E-4</v>
      </c>
      <c r="P11" s="32">
        <f t="shared" si="40"/>
        <v>5.2777777777777762E-4</v>
      </c>
      <c r="Q11" s="32">
        <f t="shared" si="40"/>
        <v>5.3240740740740722E-4</v>
      </c>
      <c r="R11" s="32">
        <f t="shared" si="40"/>
        <v>5.3703703703703682E-4</v>
      </c>
      <c r="S11" s="32">
        <f t="shared" si="40"/>
        <v>5.4166666666666642E-4</v>
      </c>
      <c r="T11" s="32">
        <f t="shared" si="40"/>
        <v>5.4629629629629603E-4</v>
      </c>
      <c r="U11" s="32">
        <f t="shared" si="40"/>
        <v>5.5092592592592563E-4</v>
      </c>
      <c r="V11" s="32">
        <f t="shared" si="40"/>
        <v>5.5555555555555523E-4</v>
      </c>
      <c r="W11" s="32">
        <f t="shared" si="40"/>
        <v>5.6018518518518483E-4</v>
      </c>
      <c r="X11" s="32">
        <f t="shared" si="40"/>
        <v>5.6481481481481443E-4</v>
      </c>
      <c r="Y11" s="32">
        <f t="shared" si="40"/>
        <v>5.6944444444444403E-4</v>
      </c>
      <c r="Z11" s="32">
        <f t="shared" si="40"/>
        <v>5.7407407407407364E-4</v>
      </c>
      <c r="AA11" s="32">
        <f t="shared" si="40"/>
        <v>5.7870370370370324E-4</v>
      </c>
      <c r="AB11" s="32">
        <f t="shared" si="40"/>
        <v>5.8333333333333284E-4</v>
      </c>
      <c r="AC11" s="32">
        <f t="shared" si="40"/>
        <v>5.8796296296296244E-4</v>
      </c>
      <c r="AD11" s="32">
        <f t="shared" si="40"/>
        <v>5.9259259259259204E-4</v>
      </c>
      <c r="AE11" s="32">
        <f t="shared" si="40"/>
        <v>5.9722222222222164E-4</v>
      </c>
      <c r="AF11" s="32">
        <f t="shared" si="40"/>
        <v>6.0185185185185125E-4</v>
      </c>
      <c r="AG11" s="32">
        <f t="shared" si="40"/>
        <v>6.0648148148148085E-4</v>
      </c>
      <c r="AH11" s="32">
        <f t="shared" si="40"/>
        <v>6.1111111111111045E-4</v>
      </c>
      <c r="AI11" s="32">
        <f t="shared" si="40"/>
        <v>6.1574074074074005E-4</v>
      </c>
      <c r="AJ11" s="32">
        <f t="shared" si="40"/>
        <v>6.2037037037036965E-4</v>
      </c>
      <c r="AK11" s="32">
        <f t="shared" si="40"/>
        <v>6.2499999999999925E-4</v>
      </c>
      <c r="AL11" s="32">
        <f t="shared" si="40"/>
        <v>6.2962962962962886E-4</v>
      </c>
      <c r="AM11" s="32">
        <f t="shared" si="40"/>
        <v>6.3425925925925846E-4</v>
      </c>
      <c r="AN11" s="32">
        <f t="shared" si="40"/>
        <v>6.3888888888888806E-4</v>
      </c>
      <c r="AO11" s="32">
        <f t="shared" si="40"/>
        <v>6.4351851851851766E-4</v>
      </c>
      <c r="AP11" s="32">
        <f t="shared" si="40"/>
        <v>6.4814814814814726E-4</v>
      </c>
      <c r="AQ11" s="32">
        <f t="shared" si="40"/>
        <v>6.5277777777777686E-4</v>
      </c>
      <c r="AR11" s="32">
        <f t="shared" si="40"/>
        <v>6.5740740740740647E-4</v>
      </c>
      <c r="AS11" s="32">
        <f t="shared" si="40"/>
        <v>6.6203703703703607E-4</v>
      </c>
      <c r="AT11" s="32">
        <f t="shared" si="40"/>
        <v>6.6666666666666567E-4</v>
      </c>
      <c r="AU11" s="32">
        <f t="shared" si="40"/>
        <v>6.7129629629629527E-4</v>
      </c>
      <c r="AV11" s="32">
        <f t="shared" si="40"/>
        <v>6.7592592592592487E-4</v>
      </c>
      <c r="AW11" s="32">
        <f t="shared" si="40"/>
        <v>6.8055555555555447E-4</v>
      </c>
      <c r="AX11" s="32">
        <f t="shared" si="40"/>
        <v>6.8518518518518408E-4</v>
      </c>
      <c r="AY11" s="32">
        <f t="shared" si="40"/>
        <v>6.8981481481481368E-4</v>
      </c>
      <c r="AZ11" s="32">
        <f t="shared" si="40"/>
        <v>6.9444444444444328E-4</v>
      </c>
      <c r="BA11" s="32">
        <f t="shared" si="40"/>
        <v>6.9907407407407288E-4</v>
      </c>
      <c r="BB11" s="32">
        <f t="shared" si="40"/>
        <v>7.0370370370370248E-4</v>
      </c>
      <c r="BC11" s="32">
        <f t="shared" si="40"/>
        <v>7.0833333333333208E-4</v>
      </c>
      <c r="BD11" s="32">
        <f t="shared" si="40"/>
        <v>7.1296296296296168E-4</v>
      </c>
      <c r="BE11" s="32">
        <f t="shared" si="40"/>
        <v>7.1759259259259129E-4</v>
      </c>
      <c r="BF11" s="32">
        <f t="shared" si="40"/>
        <v>7.2222222222222089E-4</v>
      </c>
      <c r="BG11" s="32">
        <f t="shared" si="40"/>
        <v>7.2685185185185049E-4</v>
      </c>
      <c r="BH11" s="32">
        <f t="shared" si="40"/>
        <v>7.3148148148148009E-4</v>
      </c>
      <c r="BI11" s="32">
        <f t="shared" si="40"/>
        <v>7.3611111111110969E-4</v>
      </c>
      <c r="BJ11" s="32">
        <f t="shared" si="40"/>
        <v>7.4074074074073929E-4</v>
      </c>
      <c r="BK11" s="32">
        <f t="shared" si="40"/>
        <v>7.453703703703689E-4</v>
      </c>
      <c r="BL11" s="32">
        <f t="shared" si="40"/>
        <v>7.499999999999985E-4</v>
      </c>
      <c r="BM11" s="32">
        <f t="shared" si="40"/>
        <v>7.546296296296281E-4</v>
      </c>
      <c r="BN11" s="32">
        <f t="shared" si="40"/>
        <v>7.592592592592577E-4</v>
      </c>
      <c r="BO11" s="32">
        <f t="shared" si="39"/>
        <v>7.638888888888873E-4</v>
      </c>
      <c r="BP11" s="32">
        <f t="shared" si="39"/>
        <v>7.685185185185169E-4</v>
      </c>
      <c r="BQ11" s="32">
        <f t="shared" si="39"/>
        <v>7.7314814814814661E-4</v>
      </c>
      <c r="BR11" s="32">
        <f t="shared" si="39"/>
        <v>7.7777777777777611E-4</v>
      </c>
      <c r="BS11" s="32">
        <f t="shared" si="39"/>
        <v>7.8240740740740571E-4</v>
      </c>
      <c r="BT11" s="32">
        <f t="shared" si="39"/>
        <v>7.8703703703703531E-4</v>
      </c>
      <c r="BU11" s="32">
        <f t="shared" si="39"/>
        <v>7.9166666666666491E-4</v>
      </c>
      <c r="BV11" s="32">
        <f t="shared" si="39"/>
        <v>7.9629629629629462E-4</v>
      </c>
      <c r="BW11" s="32">
        <f t="shared" si="39"/>
        <v>8.0092592592592412E-4</v>
      </c>
      <c r="BX11" s="32">
        <f t="shared" si="39"/>
        <v>8.0555555555555372E-4</v>
      </c>
      <c r="BY11" s="32">
        <f t="shared" si="39"/>
        <v>8.1018518518518332E-4</v>
      </c>
      <c r="BZ11" s="32">
        <f t="shared" si="39"/>
        <v>8.1481481481481292E-4</v>
      </c>
      <c r="CA11" s="32">
        <f t="shared" si="39"/>
        <v>8.1944444444444263E-4</v>
      </c>
      <c r="CB11" s="32">
        <f t="shared" si="39"/>
        <v>8.2407407407407212E-4</v>
      </c>
      <c r="CC11" s="32">
        <f t="shared" si="39"/>
        <v>8.2870370370370173E-4</v>
      </c>
      <c r="CD11" s="32">
        <f t="shared" si="39"/>
        <v>8.3333333333333133E-4</v>
      </c>
      <c r="CE11" s="32">
        <f t="shared" si="39"/>
        <v>8.3796296296296093E-4</v>
      </c>
      <c r="CF11" s="32">
        <f t="shared" si="39"/>
        <v>8.4259259259259064E-4</v>
      </c>
      <c r="CG11" s="32">
        <f t="shared" si="39"/>
        <v>8.4722222222222013E-4</v>
      </c>
      <c r="CH11" s="32">
        <f t="shared" si="39"/>
        <v>8.5185185185184973E-4</v>
      </c>
    </row>
    <row r="12" spans="1:86" x14ac:dyDescent="0.25">
      <c r="A12" s="40">
        <v>450</v>
      </c>
      <c r="B12" s="32">
        <f t="shared" si="37"/>
        <v>5.2083333333333333E-4</v>
      </c>
      <c r="C12" s="32">
        <f t="shared" si="40"/>
        <v>5.2604166666666663E-4</v>
      </c>
      <c r="D12" s="32">
        <f t="shared" si="40"/>
        <v>5.3125000000000004E-4</v>
      </c>
      <c r="E12" s="32">
        <f t="shared" si="40"/>
        <v>5.3645833333333334E-4</v>
      </c>
      <c r="F12" s="32">
        <f t="shared" si="40"/>
        <v>5.4166666666666675E-4</v>
      </c>
      <c r="G12" s="32">
        <f t="shared" si="40"/>
        <v>5.4687500000000016E-4</v>
      </c>
      <c r="H12" s="32">
        <f t="shared" si="40"/>
        <v>5.5208333333333335E-4</v>
      </c>
      <c r="I12" s="32">
        <f t="shared" si="40"/>
        <v>5.5729166666666666E-4</v>
      </c>
      <c r="J12" s="32">
        <f t="shared" si="40"/>
        <v>5.6250000000000007E-4</v>
      </c>
      <c r="K12" s="32">
        <f t="shared" si="40"/>
        <v>5.6770833333333326E-4</v>
      </c>
      <c r="L12" s="32">
        <f t="shared" si="40"/>
        <v>5.7291666666666667E-4</v>
      </c>
      <c r="M12" s="32">
        <f t="shared" si="40"/>
        <v>5.7812499999999986E-4</v>
      </c>
      <c r="N12" s="32">
        <f t="shared" si="40"/>
        <v>5.8333333333333316E-4</v>
      </c>
      <c r="O12" s="32">
        <f t="shared" si="40"/>
        <v>5.8854166666666658E-4</v>
      </c>
      <c r="P12" s="32">
        <f t="shared" si="40"/>
        <v>5.9374999999999977E-4</v>
      </c>
      <c r="Q12" s="32">
        <f t="shared" si="40"/>
        <v>5.9895833333333318E-4</v>
      </c>
      <c r="R12" s="32">
        <f t="shared" si="40"/>
        <v>6.0416666666666637E-4</v>
      </c>
      <c r="S12" s="32">
        <f t="shared" si="40"/>
        <v>6.0937499999999967E-4</v>
      </c>
      <c r="T12" s="32">
        <f t="shared" si="40"/>
        <v>6.1458333333333308E-4</v>
      </c>
      <c r="U12" s="32">
        <f t="shared" si="40"/>
        <v>6.1979166666666628E-4</v>
      </c>
      <c r="V12" s="32">
        <f t="shared" si="40"/>
        <v>6.2499999999999969E-4</v>
      </c>
      <c r="W12" s="32">
        <f t="shared" si="40"/>
        <v>6.3020833333333288E-4</v>
      </c>
      <c r="X12" s="32">
        <f t="shared" si="40"/>
        <v>6.3541666666666618E-4</v>
      </c>
      <c r="Y12" s="32">
        <f t="shared" si="40"/>
        <v>6.4062499999999959E-4</v>
      </c>
      <c r="Z12" s="32">
        <f t="shared" si="40"/>
        <v>6.4583333333333279E-4</v>
      </c>
      <c r="AA12" s="32">
        <f t="shared" si="40"/>
        <v>6.510416666666662E-4</v>
      </c>
      <c r="AB12" s="32">
        <f t="shared" si="40"/>
        <v>6.5624999999999939E-4</v>
      </c>
      <c r="AC12" s="32">
        <f t="shared" si="40"/>
        <v>6.6145833333333269E-4</v>
      </c>
      <c r="AD12" s="32">
        <f t="shared" si="40"/>
        <v>6.666666666666661E-4</v>
      </c>
      <c r="AE12" s="32">
        <f t="shared" si="40"/>
        <v>6.718749999999993E-4</v>
      </c>
      <c r="AF12" s="32">
        <f t="shared" si="40"/>
        <v>6.7708333333333271E-4</v>
      </c>
      <c r="AG12" s="32">
        <f t="shared" si="40"/>
        <v>6.822916666666659E-4</v>
      </c>
      <c r="AH12" s="32">
        <f t="shared" si="40"/>
        <v>6.874999999999992E-4</v>
      </c>
      <c r="AI12" s="32">
        <f t="shared" si="40"/>
        <v>6.9270833333333261E-4</v>
      </c>
      <c r="AJ12" s="32">
        <f t="shared" si="40"/>
        <v>6.979166666666658E-4</v>
      </c>
      <c r="AK12" s="32">
        <f t="shared" si="40"/>
        <v>7.0312499999999922E-4</v>
      </c>
      <c r="AL12" s="32">
        <f t="shared" si="40"/>
        <v>7.0833333333333241E-4</v>
      </c>
      <c r="AM12" s="32">
        <f t="shared" si="40"/>
        <v>7.1354166666666571E-4</v>
      </c>
      <c r="AN12" s="32">
        <f t="shared" si="40"/>
        <v>7.1874999999999912E-4</v>
      </c>
      <c r="AO12" s="32">
        <f t="shared" si="40"/>
        <v>7.2395833333333231E-4</v>
      </c>
      <c r="AP12" s="32">
        <f t="shared" si="40"/>
        <v>7.2916666666666572E-4</v>
      </c>
      <c r="AQ12" s="32">
        <f t="shared" si="40"/>
        <v>7.3437499999999892E-4</v>
      </c>
      <c r="AR12" s="32">
        <f t="shared" si="40"/>
        <v>7.3958333333333222E-4</v>
      </c>
      <c r="AS12" s="32">
        <f t="shared" si="40"/>
        <v>7.4479166666666563E-4</v>
      </c>
      <c r="AT12" s="32">
        <f t="shared" si="40"/>
        <v>7.4999999999999882E-4</v>
      </c>
      <c r="AU12" s="32">
        <f t="shared" si="40"/>
        <v>7.5520833333333223E-4</v>
      </c>
      <c r="AV12" s="32">
        <f t="shared" si="40"/>
        <v>7.6041666666666543E-4</v>
      </c>
      <c r="AW12" s="32">
        <f t="shared" si="40"/>
        <v>7.6562499999999873E-4</v>
      </c>
      <c r="AX12" s="32">
        <f t="shared" si="40"/>
        <v>7.7083333333333214E-4</v>
      </c>
      <c r="AY12" s="32">
        <f t="shared" si="40"/>
        <v>7.7604166666666533E-4</v>
      </c>
      <c r="AZ12" s="32">
        <f t="shared" si="40"/>
        <v>7.8124999999999874E-4</v>
      </c>
      <c r="BA12" s="32">
        <f t="shared" si="40"/>
        <v>7.8645833333333194E-4</v>
      </c>
      <c r="BB12" s="32">
        <f t="shared" si="40"/>
        <v>7.9166666666666524E-4</v>
      </c>
      <c r="BC12" s="32">
        <f t="shared" si="40"/>
        <v>7.9687499999999865E-4</v>
      </c>
      <c r="BD12" s="32">
        <f t="shared" si="40"/>
        <v>8.0208333333333184E-4</v>
      </c>
      <c r="BE12" s="32">
        <f t="shared" si="40"/>
        <v>8.0729166666666525E-4</v>
      </c>
      <c r="BF12" s="32">
        <f t="shared" si="40"/>
        <v>8.1249999999999844E-4</v>
      </c>
      <c r="BG12" s="32">
        <f t="shared" si="40"/>
        <v>8.1770833333333175E-4</v>
      </c>
      <c r="BH12" s="32">
        <f t="shared" si="40"/>
        <v>8.2291666666666516E-4</v>
      </c>
      <c r="BI12" s="32">
        <f t="shared" si="40"/>
        <v>8.2812499999999835E-4</v>
      </c>
      <c r="BJ12" s="32">
        <f t="shared" si="40"/>
        <v>8.3333333333333176E-4</v>
      </c>
      <c r="BK12" s="32">
        <f t="shared" si="40"/>
        <v>8.3854166666666495E-4</v>
      </c>
      <c r="BL12" s="32">
        <f t="shared" si="40"/>
        <v>8.4374999999999826E-4</v>
      </c>
      <c r="BM12" s="32">
        <f t="shared" si="40"/>
        <v>8.4895833333333167E-4</v>
      </c>
      <c r="BN12" s="32">
        <f t="shared" ref="BN12:CH15" si="41">(BN$2/$B$18)*$A12</f>
        <v>8.5416666666666486E-4</v>
      </c>
      <c r="BO12" s="32">
        <f t="shared" si="41"/>
        <v>8.5937499999999827E-4</v>
      </c>
      <c r="BP12" s="32">
        <f t="shared" si="41"/>
        <v>8.6458333333333157E-4</v>
      </c>
      <c r="BQ12" s="32">
        <f t="shared" si="41"/>
        <v>8.6979166666666487E-4</v>
      </c>
      <c r="BR12" s="32">
        <f t="shared" si="41"/>
        <v>8.7499999999999807E-4</v>
      </c>
      <c r="BS12" s="32">
        <f t="shared" si="41"/>
        <v>8.8020833333333137E-4</v>
      </c>
      <c r="BT12" s="32">
        <f t="shared" si="41"/>
        <v>8.8541666666666478E-4</v>
      </c>
      <c r="BU12" s="32">
        <f t="shared" si="41"/>
        <v>8.9062499999999808E-4</v>
      </c>
      <c r="BV12" s="32">
        <f t="shared" si="41"/>
        <v>8.9583333333333138E-4</v>
      </c>
      <c r="BW12" s="32">
        <f t="shared" si="41"/>
        <v>9.0104166666666458E-4</v>
      </c>
      <c r="BX12" s="32">
        <f t="shared" si="41"/>
        <v>9.0624999999999788E-4</v>
      </c>
      <c r="BY12" s="32">
        <f t="shared" si="41"/>
        <v>9.1145833333333129E-4</v>
      </c>
      <c r="BZ12" s="32">
        <f t="shared" si="41"/>
        <v>9.1666666666666459E-4</v>
      </c>
      <c r="CA12" s="32">
        <f t="shared" si="41"/>
        <v>9.2187499999999789E-4</v>
      </c>
      <c r="CB12" s="32">
        <f t="shared" si="41"/>
        <v>9.2708333333333108E-4</v>
      </c>
      <c r="CC12" s="32">
        <f t="shared" si="41"/>
        <v>9.3229166666666439E-4</v>
      </c>
      <c r="CD12" s="32">
        <f t="shared" si="41"/>
        <v>9.374999999999978E-4</v>
      </c>
      <c r="CE12" s="32">
        <f t="shared" si="41"/>
        <v>9.427083333333311E-4</v>
      </c>
      <c r="CF12" s="32">
        <f t="shared" si="41"/>
        <v>9.479166666666644E-4</v>
      </c>
      <c r="CG12" s="32">
        <f t="shared" si="41"/>
        <v>9.5312499999999759E-4</v>
      </c>
      <c r="CH12" s="32">
        <f t="shared" si="41"/>
        <v>9.583333333333309E-4</v>
      </c>
    </row>
    <row r="13" spans="1:86" x14ac:dyDescent="0.25">
      <c r="A13" s="40">
        <v>500</v>
      </c>
      <c r="B13" s="32">
        <f t="shared" si="37"/>
        <v>5.7870370370370367E-4</v>
      </c>
      <c r="C13" s="32">
        <f t="shared" ref="C13:BN16" si="42">(C$2/$B$18)*$A13</f>
        <v>5.8449074074074078E-4</v>
      </c>
      <c r="D13" s="32">
        <f t="shared" si="42"/>
        <v>5.9027777777777778E-4</v>
      </c>
      <c r="E13" s="32">
        <f t="shared" si="42"/>
        <v>5.9606481481481479E-4</v>
      </c>
      <c r="F13" s="32">
        <f t="shared" si="42"/>
        <v>6.01851851851852E-4</v>
      </c>
      <c r="G13" s="32">
        <f t="shared" si="42"/>
        <v>6.0763888888888901E-4</v>
      </c>
      <c r="H13" s="32">
        <f t="shared" si="42"/>
        <v>6.1342592592592601E-4</v>
      </c>
      <c r="I13" s="32">
        <f t="shared" si="42"/>
        <v>6.1921296296296301E-4</v>
      </c>
      <c r="J13" s="32">
        <f t="shared" si="42"/>
        <v>6.2500000000000001E-4</v>
      </c>
      <c r="K13" s="32">
        <f t="shared" si="42"/>
        <v>6.3078703703703702E-4</v>
      </c>
      <c r="L13" s="32">
        <f t="shared" si="42"/>
        <v>6.3657407407407402E-4</v>
      </c>
      <c r="M13" s="32">
        <f t="shared" si="42"/>
        <v>6.4236111111111102E-4</v>
      </c>
      <c r="N13" s="32">
        <f t="shared" si="42"/>
        <v>6.4814814814814802E-4</v>
      </c>
      <c r="O13" s="32">
        <f t="shared" si="42"/>
        <v>6.5393518518518502E-4</v>
      </c>
      <c r="P13" s="32">
        <f t="shared" si="42"/>
        <v>6.5972222222222203E-4</v>
      </c>
      <c r="Q13" s="32">
        <f t="shared" si="42"/>
        <v>6.6550925925925903E-4</v>
      </c>
      <c r="R13" s="32">
        <f t="shared" si="42"/>
        <v>6.7129629629629603E-4</v>
      </c>
      <c r="S13" s="32">
        <f t="shared" si="42"/>
        <v>6.7708333333333303E-4</v>
      </c>
      <c r="T13" s="32">
        <f t="shared" si="42"/>
        <v>6.8287037037037003E-4</v>
      </c>
      <c r="U13" s="32">
        <f t="shared" si="42"/>
        <v>6.8865740740740704E-4</v>
      </c>
      <c r="V13" s="32">
        <f t="shared" si="42"/>
        <v>6.9444444444444404E-4</v>
      </c>
      <c r="W13" s="32">
        <f t="shared" si="42"/>
        <v>7.0023148148148104E-4</v>
      </c>
      <c r="X13" s="32">
        <f t="shared" si="42"/>
        <v>7.0601851851851804E-4</v>
      </c>
      <c r="Y13" s="32">
        <f t="shared" si="42"/>
        <v>7.1180555555555504E-4</v>
      </c>
      <c r="Z13" s="32">
        <f t="shared" si="42"/>
        <v>7.1759259259259205E-4</v>
      </c>
      <c r="AA13" s="32">
        <f t="shared" si="42"/>
        <v>7.2337962962962905E-4</v>
      </c>
      <c r="AB13" s="32">
        <f t="shared" si="42"/>
        <v>7.2916666666666605E-4</v>
      </c>
      <c r="AC13" s="32">
        <f t="shared" si="42"/>
        <v>7.3495370370370305E-4</v>
      </c>
      <c r="AD13" s="32">
        <f t="shared" si="42"/>
        <v>7.4074074074074005E-4</v>
      </c>
      <c r="AE13" s="32">
        <f t="shared" si="42"/>
        <v>7.4652777777777706E-4</v>
      </c>
      <c r="AF13" s="32">
        <f t="shared" si="42"/>
        <v>7.5231481481481406E-4</v>
      </c>
      <c r="AG13" s="32">
        <f t="shared" si="42"/>
        <v>7.5810185185185106E-4</v>
      </c>
      <c r="AH13" s="32">
        <f t="shared" si="42"/>
        <v>7.6388888888888806E-4</v>
      </c>
      <c r="AI13" s="32">
        <f t="shared" si="42"/>
        <v>7.6967592592592506E-4</v>
      </c>
      <c r="AJ13" s="32">
        <f t="shared" si="42"/>
        <v>7.7546296296296207E-4</v>
      </c>
      <c r="AK13" s="32">
        <f t="shared" si="42"/>
        <v>7.8124999999999907E-4</v>
      </c>
      <c r="AL13" s="32">
        <f t="shared" si="42"/>
        <v>7.8703703703703607E-4</v>
      </c>
      <c r="AM13" s="32">
        <f t="shared" si="42"/>
        <v>7.9282407407407307E-4</v>
      </c>
      <c r="AN13" s="32">
        <f t="shared" si="42"/>
        <v>7.9861111111111007E-4</v>
      </c>
      <c r="AO13" s="32">
        <f t="shared" si="42"/>
        <v>8.0439814814814708E-4</v>
      </c>
      <c r="AP13" s="32">
        <f t="shared" si="42"/>
        <v>8.1018518518518408E-4</v>
      </c>
      <c r="AQ13" s="32">
        <f t="shared" si="42"/>
        <v>8.1597222222222108E-4</v>
      </c>
      <c r="AR13" s="32">
        <f t="shared" si="42"/>
        <v>8.2175925925925808E-4</v>
      </c>
      <c r="AS13" s="32">
        <f t="shared" si="42"/>
        <v>8.2754629629629508E-4</v>
      </c>
      <c r="AT13" s="32">
        <f t="shared" si="42"/>
        <v>8.3333333333333209E-4</v>
      </c>
      <c r="AU13" s="32">
        <f t="shared" si="42"/>
        <v>8.3912037037036909E-4</v>
      </c>
      <c r="AV13" s="32">
        <f t="shared" si="42"/>
        <v>8.4490740740740609E-4</v>
      </c>
      <c r="AW13" s="32">
        <f t="shared" si="42"/>
        <v>8.5069444444444309E-4</v>
      </c>
      <c r="AX13" s="32">
        <f t="shared" si="42"/>
        <v>8.5648148148148009E-4</v>
      </c>
      <c r="AY13" s="32">
        <f t="shared" si="42"/>
        <v>8.622685185185171E-4</v>
      </c>
      <c r="AZ13" s="32">
        <f t="shared" si="42"/>
        <v>8.680555555555541E-4</v>
      </c>
      <c r="BA13" s="32">
        <f t="shared" si="42"/>
        <v>8.738425925925911E-4</v>
      </c>
      <c r="BB13" s="32">
        <f t="shared" si="42"/>
        <v>8.796296296296281E-4</v>
      </c>
      <c r="BC13" s="32">
        <f t="shared" si="42"/>
        <v>8.854166666666651E-4</v>
      </c>
      <c r="BD13" s="32">
        <f t="shared" si="42"/>
        <v>8.9120370370370211E-4</v>
      </c>
      <c r="BE13" s="32">
        <f t="shared" si="42"/>
        <v>8.9699074074073911E-4</v>
      </c>
      <c r="BF13" s="32">
        <f t="shared" si="42"/>
        <v>9.0277777777777611E-4</v>
      </c>
      <c r="BG13" s="32">
        <f t="shared" si="42"/>
        <v>9.0856481481481311E-4</v>
      </c>
      <c r="BH13" s="32">
        <f t="shared" si="42"/>
        <v>9.1435185185185011E-4</v>
      </c>
      <c r="BI13" s="32">
        <f t="shared" si="42"/>
        <v>9.2013888888888712E-4</v>
      </c>
      <c r="BJ13" s="32">
        <f t="shared" si="42"/>
        <v>9.2592592592592412E-4</v>
      </c>
      <c r="BK13" s="32">
        <f t="shared" si="42"/>
        <v>9.3171296296296112E-4</v>
      </c>
      <c r="BL13" s="32">
        <f t="shared" si="42"/>
        <v>9.3749999999999812E-4</v>
      </c>
      <c r="BM13" s="32">
        <f t="shared" si="42"/>
        <v>9.4328703703703512E-4</v>
      </c>
      <c r="BN13" s="32">
        <f t="shared" si="42"/>
        <v>9.4907407407407213E-4</v>
      </c>
      <c r="BO13" s="32">
        <f t="shared" si="41"/>
        <v>9.5486111111110913E-4</v>
      </c>
      <c r="BP13" s="32">
        <f t="shared" si="41"/>
        <v>9.6064814814814624E-4</v>
      </c>
      <c r="BQ13" s="32">
        <f t="shared" si="41"/>
        <v>9.6643518518518324E-4</v>
      </c>
      <c r="BR13" s="32">
        <f t="shared" si="41"/>
        <v>9.7222222222222003E-4</v>
      </c>
      <c r="BS13" s="32">
        <f t="shared" si="41"/>
        <v>9.7800925925925703E-4</v>
      </c>
      <c r="BT13" s="32">
        <f t="shared" si="41"/>
        <v>9.8379629629629425E-4</v>
      </c>
      <c r="BU13" s="32">
        <f t="shared" si="41"/>
        <v>9.8958333333333125E-4</v>
      </c>
      <c r="BV13" s="32">
        <f t="shared" si="41"/>
        <v>9.9537037037036825E-4</v>
      </c>
      <c r="BW13" s="32">
        <f t="shared" si="41"/>
        <v>1.001157407407405E-3</v>
      </c>
      <c r="BX13" s="32">
        <f t="shared" si="41"/>
        <v>1.006944444444442E-3</v>
      </c>
      <c r="BY13" s="32">
        <f t="shared" si="41"/>
        <v>1.0127314814814793E-3</v>
      </c>
      <c r="BZ13" s="32">
        <f t="shared" si="41"/>
        <v>1.0185185185185163E-3</v>
      </c>
      <c r="CA13" s="32">
        <f t="shared" si="41"/>
        <v>1.0243055555555533E-3</v>
      </c>
      <c r="CB13" s="32">
        <f t="shared" si="41"/>
        <v>1.03009259259259E-3</v>
      </c>
      <c r="CC13" s="32">
        <f t="shared" si="41"/>
        <v>1.035879629629627E-3</v>
      </c>
      <c r="CD13" s="32">
        <f t="shared" si="41"/>
        <v>1.0416666666666643E-3</v>
      </c>
      <c r="CE13" s="32">
        <f t="shared" si="41"/>
        <v>1.0474537037037013E-3</v>
      </c>
      <c r="CF13" s="32">
        <f t="shared" si="41"/>
        <v>1.0532407407407383E-3</v>
      </c>
      <c r="CG13" s="32">
        <f t="shared" si="41"/>
        <v>1.0590277777777751E-3</v>
      </c>
      <c r="CH13" s="32">
        <f t="shared" si="41"/>
        <v>1.0648148148148121E-3</v>
      </c>
    </row>
    <row r="14" spans="1:86" x14ac:dyDescent="0.25">
      <c r="A14" s="40">
        <v>550</v>
      </c>
      <c r="B14" s="32">
        <f t="shared" si="37"/>
        <v>6.3657407407407402E-4</v>
      </c>
      <c r="C14" s="32">
        <f t="shared" si="42"/>
        <v>6.4293981481481483E-4</v>
      </c>
      <c r="D14" s="32">
        <f t="shared" si="42"/>
        <v>6.4930555555555553E-4</v>
      </c>
      <c r="E14" s="32">
        <f t="shared" si="42"/>
        <v>6.5567129629629634E-4</v>
      </c>
      <c r="F14" s="32">
        <f t="shared" si="42"/>
        <v>6.6203703703703715E-4</v>
      </c>
      <c r="G14" s="32">
        <f t="shared" si="42"/>
        <v>6.6840277777777796E-4</v>
      </c>
      <c r="H14" s="32">
        <f t="shared" si="42"/>
        <v>6.7476851851851856E-4</v>
      </c>
      <c r="I14" s="32">
        <f t="shared" si="42"/>
        <v>6.8113425925925926E-4</v>
      </c>
      <c r="J14" s="32">
        <f t="shared" si="42"/>
        <v>6.8750000000000007E-4</v>
      </c>
      <c r="K14" s="32">
        <f t="shared" si="42"/>
        <v>6.9386574074074066E-4</v>
      </c>
      <c r="L14" s="32">
        <f t="shared" si="42"/>
        <v>7.0023148148148147E-4</v>
      </c>
      <c r="M14" s="32">
        <f t="shared" si="42"/>
        <v>7.0659722222222207E-4</v>
      </c>
      <c r="N14" s="32">
        <f t="shared" si="42"/>
        <v>7.1296296296296277E-4</v>
      </c>
      <c r="O14" s="32">
        <f t="shared" si="42"/>
        <v>7.1932870370370358E-4</v>
      </c>
      <c r="P14" s="32">
        <f t="shared" si="42"/>
        <v>7.2569444444444417E-4</v>
      </c>
      <c r="Q14" s="32">
        <f t="shared" si="42"/>
        <v>7.3206018518518498E-4</v>
      </c>
      <c r="R14" s="32">
        <f t="shared" si="42"/>
        <v>7.3842592592592558E-4</v>
      </c>
      <c r="S14" s="32">
        <f t="shared" si="42"/>
        <v>7.4479166666666628E-4</v>
      </c>
      <c r="T14" s="32">
        <f t="shared" si="42"/>
        <v>7.5115740740740709E-4</v>
      </c>
      <c r="U14" s="32">
        <f t="shared" si="42"/>
        <v>7.5752314814814768E-4</v>
      </c>
      <c r="V14" s="32">
        <f t="shared" si="42"/>
        <v>7.638888888888885E-4</v>
      </c>
      <c r="W14" s="32">
        <f t="shared" si="42"/>
        <v>7.7025462962962909E-4</v>
      </c>
      <c r="X14" s="32">
        <f t="shared" si="42"/>
        <v>7.7662037037036979E-4</v>
      </c>
      <c r="Y14" s="32">
        <f t="shared" si="42"/>
        <v>7.829861111111106E-4</v>
      </c>
      <c r="Z14" s="32">
        <f t="shared" si="42"/>
        <v>7.893518518518512E-4</v>
      </c>
      <c r="AA14" s="32">
        <f t="shared" si="42"/>
        <v>7.9571759259259201E-4</v>
      </c>
      <c r="AB14" s="32">
        <f t="shared" si="42"/>
        <v>8.020833333333326E-4</v>
      </c>
      <c r="AC14" s="32">
        <f t="shared" si="42"/>
        <v>8.084490740740733E-4</v>
      </c>
      <c r="AD14" s="32">
        <f t="shared" si="42"/>
        <v>8.1481481481481411E-4</v>
      </c>
      <c r="AE14" s="32">
        <f t="shared" si="42"/>
        <v>8.2118055555555471E-4</v>
      </c>
      <c r="AF14" s="32">
        <f t="shared" si="42"/>
        <v>8.2754629629629552E-4</v>
      </c>
      <c r="AG14" s="32">
        <f t="shared" si="42"/>
        <v>8.3391203703703611E-4</v>
      </c>
      <c r="AH14" s="32">
        <f t="shared" si="42"/>
        <v>8.4027777777777681E-4</v>
      </c>
      <c r="AI14" s="32">
        <f t="shared" si="42"/>
        <v>8.4664351851851762E-4</v>
      </c>
      <c r="AJ14" s="32">
        <f t="shared" si="42"/>
        <v>8.5300925925925822E-4</v>
      </c>
      <c r="AK14" s="32">
        <f t="shared" si="42"/>
        <v>8.5937499999999903E-4</v>
      </c>
      <c r="AL14" s="32">
        <f t="shared" si="42"/>
        <v>8.6574074074073962E-4</v>
      </c>
      <c r="AM14" s="32">
        <f t="shared" si="42"/>
        <v>8.7210648148148032E-4</v>
      </c>
      <c r="AN14" s="32">
        <f t="shared" si="42"/>
        <v>8.7847222222222114E-4</v>
      </c>
      <c r="AO14" s="32">
        <f t="shared" si="42"/>
        <v>8.8483796296296173E-4</v>
      </c>
      <c r="AP14" s="32">
        <f t="shared" si="42"/>
        <v>8.9120370370370254E-4</v>
      </c>
      <c r="AQ14" s="32">
        <f t="shared" si="42"/>
        <v>8.9756944444444313E-4</v>
      </c>
      <c r="AR14" s="32">
        <f t="shared" si="42"/>
        <v>9.0393518518518384E-4</v>
      </c>
      <c r="AS14" s="32">
        <f t="shared" si="42"/>
        <v>9.1030092592592465E-4</v>
      </c>
      <c r="AT14" s="32">
        <f t="shared" si="42"/>
        <v>9.1666666666666524E-4</v>
      </c>
      <c r="AU14" s="32">
        <f t="shared" si="42"/>
        <v>9.2303240740740605E-4</v>
      </c>
      <c r="AV14" s="32">
        <f t="shared" si="42"/>
        <v>9.2939814814814664E-4</v>
      </c>
      <c r="AW14" s="32">
        <f t="shared" si="42"/>
        <v>9.3576388888888735E-4</v>
      </c>
      <c r="AX14" s="32">
        <f t="shared" si="42"/>
        <v>9.4212962962962816E-4</v>
      </c>
      <c r="AY14" s="32">
        <f t="shared" si="42"/>
        <v>9.4849537037036875E-4</v>
      </c>
      <c r="AZ14" s="32">
        <f t="shared" si="42"/>
        <v>9.5486111111110956E-4</v>
      </c>
      <c r="BA14" s="32">
        <f t="shared" si="42"/>
        <v>9.6122685185185016E-4</v>
      </c>
      <c r="BB14" s="32">
        <f t="shared" si="42"/>
        <v>9.6759259259259086E-4</v>
      </c>
      <c r="BC14" s="32">
        <f t="shared" si="42"/>
        <v>9.7395833333333167E-4</v>
      </c>
      <c r="BD14" s="32">
        <f t="shared" si="42"/>
        <v>9.8032407407407226E-4</v>
      </c>
      <c r="BE14" s="32">
        <f t="shared" si="42"/>
        <v>9.8668981481481307E-4</v>
      </c>
      <c r="BF14" s="32">
        <f t="shared" si="42"/>
        <v>9.9305555555555367E-4</v>
      </c>
      <c r="BG14" s="32">
        <f t="shared" si="42"/>
        <v>9.9942129629629448E-4</v>
      </c>
      <c r="BH14" s="32">
        <f t="shared" si="42"/>
        <v>1.0057870370370351E-3</v>
      </c>
      <c r="BI14" s="32">
        <f t="shared" si="42"/>
        <v>1.0121527777777759E-3</v>
      </c>
      <c r="BJ14" s="32">
        <f t="shared" si="42"/>
        <v>1.0185185185185165E-3</v>
      </c>
      <c r="BK14" s="32">
        <f t="shared" si="42"/>
        <v>1.0248842592592573E-3</v>
      </c>
      <c r="BL14" s="32">
        <f t="shared" si="42"/>
        <v>1.0312499999999979E-3</v>
      </c>
      <c r="BM14" s="32">
        <f t="shared" si="42"/>
        <v>1.0376157407407387E-3</v>
      </c>
      <c r="BN14" s="32">
        <f t="shared" si="42"/>
        <v>1.0439814814814793E-3</v>
      </c>
      <c r="BO14" s="32">
        <f t="shared" si="41"/>
        <v>1.0503472222222201E-3</v>
      </c>
      <c r="BP14" s="32">
        <f t="shared" si="41"/>
        <v>1.0567129629629609E-3</v>
      </c>
      <c r="BQ14" s="32">
        <f t="shared" si="41"/>
        <v>1.0630787037037015E-3</v>
      </c>
      <c r="BR14" s="32">
        <f t="shared" si="41"/>
        <v>1.0694444444444421E-3</v>
      </c>
      <c r="BS14" s="32">
        <f t="shared" si="41"/>
        <v>1.0758101851851829E-3</v>
      </c>
      <c r="BT14" s="32">
        <f t="shared" si="41"/>
        <v>1.0821759259259235E-3</v>
      </c>
      <c r="BU14" s="32">
        <f t="shared" si="41"/>
        <v>1.0885416666666643E-3</v>
      </c>
      <c r="BV14" s="32">
        <f t="shared" si="41"/>
        <v>1.0949074074074051E-3</v>
      </c>
      <c r="BW14" s="32">
        <f t="shared" si="41"/>
        <v>1.1012731481481455E-3</v>
      </c>
      <c r="BX14" s="32">
        <f t="shared" si="41"/>
        <v>1.1076388888888863E-3</v>
      </c>
      <c r="BY14" s="32">
        <f t="shared" si="41"/>
        <v>1.1140046296296271E-3</v>
      </c>
      <c r="BZ14" s="32">
        <f t="shared" si="41"/>
        <v>1.1203703703703679E-3</v>
      </c>
      <c r="CA14" s="32">
        <f t="shared" si="41"/>
        <v>1.1267361111111085E-3</v>
      </c>
      <c r="CB14" s="32">
        <f t="shared" si="41"/>
        <v>1.1331018518518491E-3</v>
      </c>
      <c r="CC14" s="32">
        <f t="shared" si="41"/>
        <v>1.1394675925925899E-3</v>
      </c>
      <c r="CD14" s="32">
        <f t="shared" si="41"/>
        <v>1.1458333333333305E-3</v>
      </c>
      <c r="CE14" s="32">
        <f t="shared" si="41"/>
        <v>1.1521990740740713E-3</v>
      </c>
      <c r="CF14" s="32">
        <f t="shared" si="41"/>
        <v>1.1585648148148121E-3</v>
      </c>
      <c r="CG14" s="32">
        <f t="shared" si="41"/>
        <v>1.1649305555555525E-3</v>
      </c>
      <c r="CH14" s="32">
        <f t="shared" si="41"/>
        <v>1.1712962962962933E-3</v>
      </c>
    </row>
    <row r="15" spans="1:86" x14ac:dyDescent="0.25">
      <c r="A15" s="40">
        <v>600</v>
      </c>
      <c r="B15" s="32">
        <f t="shared" si="37"/>
        <v>6.9444444444444447E-4</v>
      </c>
      <c r="C15" s="32">
        <f t="shared" si="42"/>
        <v>7.0138888888888887E-4</v>
      </c>
      <c r="D15" s="32">
        <f t="shared" si="42"/>
        <v>7.0833333333333338E-4</v>
      </c>
      <c r="E15" s="32">
        <f t="shared" si="42"/>
        <v>7.1527777777777779E-4</v>
      </c>
      <c r="F15" s="32">
        <f t="shared" si="42"/>
        <v>7.2222222222222241E-4</v>
      </c>
      <c r="G15" s="32">
        <f t="shared" si="42"/>
        <v>7.2916666666666681E-4</v>
      </c>
      <c r="H15" s="32">
        <f t="shared" si="42"/>
        <v>7.361111111111111E-4</v>
      </c>
      <c r="I15" s="32">
        <f t="shared" si="42"/>
        <v>7.4305555555555561E-4</v>
      </c>
      <c r="J15" s="32">
        <f t="shared" si="42"/>
        <v>7.5000000000000002E-4</v>
      </c>
      <c r="K15" s="32">
        <f t="shared" si="42"/>
        <v>7.5694444444444442E-4</v>
      </c>
      <c r="L15" s="32">
        <f t="shared" si="42"/>
        <v>7.6388888888888882E-4</v>
      </c>
      <c r="M15" s="32">
        <f t="shared" si="42"/>
        <v>7.7083333333333311E-4</v>
      </c>
      <c r="N15" s="32">
        <f t="shared" si="42"/>
        <v>7.7777777777777763E-4</v>
      </c>
      <c r="O15" s="32">
        <f t="shared" si="42"/>
        <v>7.8472222222222203E-4</v>
      </c>
      <c r="P15" s="32">
        <f t="shared" si="42"/>
        <v>7.9166666666666643E-4</v>
      </c>
      <c r="Q15" s="32">
        <f t="shared" si="42"/>
        <v>7.9861111111111083E-4</v>
      </c>
      <c r="R15" s="32">
        <f t="shared" si="42"/>
        <v>8.0555555555555513E-4</v>
      </c>
      <c r="S15" s="32">
        <f t="shared" si="42"/>
        <v>8.1249999999999964E-4</v>
      </c>
      <c r="T15" s="32">
        <f t="shared" si="42"/>
        <v>8.1944444444444404E-4</v>
      </c>
      <c r="U15" s="32">
        <f t="shared" si="42"/>
        <v>8.2638888888888844E-4</v>
      </c>
      <c r="V15" s="32">
        <f t="shared" si="42"/>
        <v>8.3333333333333284E-4</v>
      </c>
      <c r="W15" s="32">
        <f t="shared" si="42"/>
        <v>8.4027777777777714E-4</v>
      </c>
      <c r="X15" s="32">
        <f t="shared" si="42"/>
        <v>8.4722222222222165E-4</v>
      </c>
      <c r="Y15" s="32">
        <f t="shared" si="42"/>
        <v>8.5416666666666605E-4</v>
      </c>
      <c r="Z15" s="32">
        <f t="shared" si="42"/>
        <v>8.6111111111111045E-4</v>
      </c>
      <c r="AA15" s="32">
        <f t="shared" si="42"/>
        <v>8.6805555555555486E-4</v>
      </c>
      <c r="AB15" s="32">
        <f t="shared" si="42"/>
        <v>8.7499999999999915E-4</v>
      </c>
      <c r="AC15" s="32">
        <f t="shared" si="42"/>
        <v>8.8194444444444366E-4</v>
      </c>
      <c r="AD15" s="32">
        <f t="shared" si="42"/>
        <v>8.8888888888888806E-4</v>
      </c>
      <c r="AE15" s="32">
        <f t="shared" si="42"/>
        <v>8.9583333333333247E-4</v>
      </c>
      <c r="AF15" s="32">
        <f t="shared" si="42"/>
        <v>9.0277777777777687E-4</v>
      </c>
      <c r="AG15" s="32">
        <f t="shared" si="42"/>
        <v>9.0972222222222116E-4</v>
      </c>
      <c r="AH15" s="32">
        <f t="shared" si="42"/>
        <v>9.1666666666666567E-4</v>
      </c>
      <c r="AI15" s="32">
        <f t="shared" si="42"/>
        <v>9.2361111111111008E-4</v>
      </c>
      <c r="AJ15" s="32">
        <f t="shared" si="42"/>
        <v>9.3055555555555448E-4</v>
      </c>
      <c r="AK15" s="32">
        <f t="shared" si="42"/>
        <v>9.3749999999999888E-4</v>
      </c>
      <c r="AL15" s="32">
        <f t="shared" si="42"/>
        <v>9.4444444444444318E-4</v>
      </c>
      <c r="AM15" s="32">
        <f t="shared" si="42"/>
        <v>9.5138888888888769E-4</v>
      </c>
      <c r="AN15" s="32">
        <f t="shared" si="42"/>
        <v>9.5833333333333209E-4</v>
      </c>
      <c r="AO15" s="32">
        <f t="shared" si="42"/>
        <v>9.6527777777777649E-4</v>
      </c>
      <c r="AP15" s="32">
        <f t="shared" si="42"/>
        <v>9.7222222222222089E-4</v>
      </c>
      <c r="AQ15" s="32">
        <f t="shared" si="42"/>
        <v>9.791666666666653E-4</v>
      </c>
      <c r="AR15" s="32">
        <f t="shared" si="42"/>
        <v>9.861111111111097E-4</v>
      </c>
      <c r="AS15" s="32">
        <f t="shared" si="42"/>
        <v>9.930555555555541E-4</v>
      </c>
      <c r="AT15" s="32">
        <f t="shared" si="42"/>
        <v>9.999999999999985E-4</v>
      </c>
      <c r="AU15" s="32">
        <f t="shared" si="42"/>
        <v>1.0069444444444429E-3</v>
      </c>
      <c r="AV15" s="32">
        <f t="shared" si="42"/>
        <v>1.0138888888888873E-3</v>
      </c>
      <c r="AW15" s="32">
        <f t="shared" si="42"/>
        <v>1.0208333333333317E-3</v>
      </c>
      <c r="AX15" s="32">
        <f t="shared" si="42"/>
        <v>1.0277777777777761E-3</v>
      </c>
      <c r="AY15" s="32">
        <f t="shared" si="42"/>
        <v>1.0347222222222205E-3</v>
      </c>
      <c r="AZ15" s="32">
        <f t="shared" si="42"/>
        <v>1.0416666666666649E-3</v>
      </c>
      <c r="BA15" s="32">
        <f t="shared" si="42"/>
        <v>1.0486111111111093E-3</v>
      </c>
      <c r="BB15" s="32">
        <f t="shared" si="42"/>
        <v>1.0555555555555537E-3</v>
      </c>
      <c r="BC15" s="32">
        <f t="shared" si="42"/>
        <v>1.0624999999999981E-3</v>
      </c>
      <c r="BD15" s="32">
        <f t="shared" si="42"/>
        <v>1.0694444444444425E-3</v>
      </c>
      <c r="BE15" s="32">
        <f t="shared" si="42"/>
        <v>1.0763888888888869E-3</v>
      </c>
      <c r="BF15" s="32">
        <f t="shared" si="42"/>
        <v>1.0833333333333313E-3</v>
      </c>
      <c r="BG15" s="32">
        <f t="shared" si="42"/>
        <v>1.0902777777777757E-3</v>
      </c>
      <c r="BH15" s="32">
        <f t="shared" si="42"/>
        <v>1.0972222222222201E-3</v>
      </c>
      <c r="BI15" s="32">
        <f t="shared" si="42"/>
        <v>1.1041666666666645E-3</v>
      </c>
      <c r="BJ15" s="32">
        <f t="shared" si="42"/>
        <v>1.1111111111111089E-3</v>
      </c>
      <c r="BK15" s="32">
        <f t="shared" si="42"/>
        <v>1.1180555555555533E-3</v>
      </c>
      <c r="BL15" s="32">
        <f t="shared" si="42"/>
        <v>1.1249999999999977E-3</v>
      </c>
      <c r="BM15" s="32">
        <f t="shared" si="42"/>
        <v>1.1319444444444421E-3</v>
      </c>
      <c r="BN15" s="32">
        <f t="shared" si="42"/>
        <v>1.1388888888888866E-3</v>
      </c>
      <c r="BO15" s="32">
        <f t="shared" si="41"/>
        <v>1.145833333333331E-3</v>
      </c>
      <c r="BP15" s="32">
        <f t="shared" si="41"/>
        <v>1.1527777777777754E-3</v>
      </c>
      <c r="BQ15" s="32">
        <f t="shared" si="41"/>
        <v>1.15972222222222E-3</v>
      </c>
      <c r="BR15" s="32">
        <f t="shared" si="41"/>
        <v>1.1666666666666642E-3</v>
      </c>
      <c r="BS15" s="32">
        <f t="shared" si="41"/>
        <v>1.1736111111111086E-3</v>
      </c>
      <c r="BT15" s="32">
        <f t="shared" si="41"/>
        <v>1.180555555555553E-3</v>
      </c>
      <c r="BU15" s="32">
        <f t="shared" si="41"/>
        <v>1.1874999999999974E-3</v>
      </c>
      <c r="BV15" s="32">
        <f t="shared" si="41"/>
        <v>1.194444444444442E-3</v>
      </c>
      <c r="BW15" s="32">
        <f t="shared" si="41"/>
        <v>1.2013888888888862E-3</v>
      </c>
      <c r="BX15" s="32">
        <f t="shared" si="41"/>
        <v>1.2083333333333306E-3</v>
      </c>
      <c r="BY15" s="32">
        <f t="shared" si="41"/>
        <v>1.215277777777775E-3</v>
      </c>
      <c r="BZ15" s="32">
        <f t="shared" si="41"/>
        <v>1.2222222222222194E-3</v>
      </c>
      <c r="CA15" s="32">
        <f t="shared" si="41"/>
        <v>1.229166666666664E-3</v>
      </c>
      <c r="CB15" s="32">
        <f t="shared" si="41"/>
        <v>1.2361111111111082E-3</v>
      </c>
      <c r="CC15" s="32">
        <f t="shared" si="41"/>
        <v>1.2430555555555526E-3</v>
      </c>
      <c r="CD15" s="32">
        <f t="shared" si="41"/>
        <v>1.249999999999997E-3</v>
      </c>
      <c r="CE15" s="32">
        <f t="shared" si="41"/>
        <v>1.2569444444444414E-3</v>
      </c>
      <c r="CF15" s="32">
        <f t="shared" si="41"/>
        <v>1.263888888888886E-3</v>
      </c>
      <c r="CG15" s="32">
        <f t="shared" si="41"/>
        <v>1.2708333333333302E-3</v>
      </c>
      <c r="CH15" s="32">
        <f t="shared" si="41"/>
        <v>1.2777777777777746E-3</v>
      </c>
    </row>
    <row r="16" spans="1:86" x14ac:dyDescent="0.25">
      <c r="A16" s="40">
        <v>650</v>
      </c>
      <c r="B16" s="32">
        <f t="shared" si="37"/>
        <v>7.5231481481481482E-4</v>
      </c>
      <c r="C16" s="32">
        <f t="shared" si="42"/>
        <v>7.5983796296296292E-4</v>
      </c>
      <c r="D16" s="32">
        <f t="shared" si="42"/>
        <v>7.6736111111111113E-4</v>
      </c>
      <c r="E16" s="32">
        <f t="shared" si="42"/>
        <v>7.7488425925925923E-4</v>
      </c>
      <c r="F16" s="32">
        <f t="shared" si="42"/>
        <v>7.8240740740740755E-4</v>
      </c>
      <c r="G16" s="32">
        <f t="shared" si="42"/>
        <v>7.8993055555555576E-4</v>
      </c>
      <c r="H16" s="32">
        <f t="shared" si="42"/>
        <v>7.9745370370370376E-4</v>
      </c>
      <c r="I16" s="32">
        <f t="shared" si="42"/>
        <v>8.0497685185185186E-4</v>
      </c>
      <c r="J16" s="32">
        <f t="shared" si="42"/>
        <v>8.1250000000000007E-4</v>
      </c>
      <c r="K16" s="32">
        <f t="shared" si="42"/>
        <v>8.2002314814814807E-4</v>
      </c>
      <c r="L16" s="32">
        <f t="shared" si="42"/>
        <v>8.2754629629629628E-4</v>
      </c>
      <c r="M16" s="32">
        <f t="shared" si="42"/>
        <v>8.3506944444444427E-4</v>
      </c>
      <c r="N16" s="32">
        <f t="shared" si="42"/>
        <v>8.4259259259259237E-4</v>
      </c>
      <c r="O16" s="32">
        <f t="shared" si="42"/>
        <v>8.5011574074074058E-4</v>
      </c>
      <c r="P16" s="32">
        <f t="shared" si="42"/>
        <v>8.5763888888888858E-4</v>
      </c>
      <c r="Q16" s="32">
        <f t="shared" si="42"/>
        <v>8.6516203703703679E-4</v>
      </c>
      <c r="R16" s="32">
        <f t="shared" si="42"/>
        <v>8.7268518518518478E-4</v>
      </c>
      <c r="S16" s="32">
        <f t="shared" si="42"/>
        <v>8.8020833333333289E-4</v>
      </c>
      <c r="T16" s="32">
        <f t="shared" si="42"/>
        <v>8.877314814814811E-4</v>
      </c>
      <c r="U16" s="32">
        <f t="shared" si="42"/>
        <v>8.9525462962962909E-4</v>
      </c>
      <c r="V16" s="32">
        <f t="shared" si="42"/>
        <v>9.027777777777773E-4</v>
      </c>
      <c r="W16" s="32">
        <f t="shared" si="42"/>
        <v>9.103009259259253E-4</v>
      </c>
      <c r="X16" s="32">
        <f t="shared" si="42"/>
        <v>9.178240740740734E-4</v>
      </c>
      <c r="Y16" s="32">
        <f t="shared" si="42"/>
        <v>9.2534722222222161E-4</v>
      </c>
      <c r="Z16" s="32">
        <f t="shared" si="42"/>
        <v>9.328703703703696E-4</v>
      </c>
      <c r="AA16" s="32">
        <f t="shared" si="42"/>
        <v>9.4039351851851782E-4</v>
      </c>
      <c r="AB16" s="32">
        <f t="shared" si="42"/>
        <v>9.4791666666666581E-4</v>
      </c>
      <c r="AC16" s="32">
        <f t="shared" si="42"/>
        <v>9.5543981481481391E-4</v>
      </c>
      <c r="AD16" s="32">
        <f t="shared" si="42"/>
        <v>9.6296296296296212E-4</v>
      </c>
      <c r="AE16" s="32">
        <f t="shared" si="42"/>
        <v>9.7048611111111012E-4</v>
      </c>
      <c r="AF16" s="32">
        <f t="shared" si="42"/>
        <v>9.7800925925925833E-4</v>
      </c>
      <c r="AG16" s="32">
        <f t="shared" si="42"/>
        <v>9.8553240740740632E-4</v>
      </c>
      <c r="AH16" s="32">
        <f t="shared" si="42"/>
        <v>9.9305555555555453E-4</v>
      </c>
      <c r="AI16" s="32">
        <f t="shared" si="42"/>
        <v>1.0005787037037025E-3</v>
      </c>
      <c r="AJ16" s="32">
        <f t="shared" si="42"/>
        <v>1.0081018518518507E-3</v>
      </c>
      <c r="AK16" s="32">
        <f t="shared" si="42"/>
        <v>1.0156249999999987E-3</v>
      </c>
      <c r="AL16" s="32">
        <f t="shared" si="42"/>
        <v>1.0231481481481467E-3</v>
      </c>
      <c r="AM16" s="32">
        <f t="shared" si="42"/>
        <v>1.0306712962962949E-3</v>
      </c>
      <c r="AN16" s="32">
        <f t="shared" si="42"/>
        <v>1.0381944444444431E-3</v>
      </c>
      <c r="AO16" s="32">
        <f t="shared" si="42"/>
        <v>1.0457175925925911E-3</v>
      </c>
      <c r="AP16" s="32">
        <f t="shared" si="42"/>
        <v>1.0532407407407394E-3</v>
      </c>
      <c r="AQ16" s="32">
        <f t="shared" si="42"/>
        <v>1.0607638888888873E-3</v>
      </c>
      <c r="AR16" s="32">
        <f t="shared" si="42"/>
        <v>1.0682870370370356E-3</v>
      </c>
      <c r="AS16" s="32">
        <f t="shared" si="42"/>
        <v>1.0758101851851836E-3</v>
      </c>
      <c r="AT16" s="32">
        <f t="shared" si="42"/>
        <v>1.0833333333333318E-3</v>
      </c>
      <c r="AU16" s="32">
        <f t="shared" si="42"/>
        <v>1.0908564814814798E-3</v>
      </c>
      <c r="AV16" s="32">
        <f t="shared" si="42"/>
        <v>1.0983796296296278E-3</v>
      </c>
      <c r="AW16" s="32">
        <f t="shared" si="42"/>
        <v>1.105902777777776E-3</v>
      </c>
      <c r="AX16" s="32">
        <f t="shared" si="42"/>
        <v>1.1134259259259242E-3</v>
      </c>
      <c r="AY16" s="32">
        <f t="shared" si="42"/>
        <v>1.1209490740740722E-3</v>
      </c>
      <c r="AZ16" s="32">
        <f t="shared" si="42"/>
        <v>1.1284722222222204E-3</v>
      </c>
      <c r="BA16" s="32">
        <f t="shared" si="42"/>
        <v>1.1359953703703684E-3</v>
      </c>
      <c r="BB16" s="32">
        <f t="shared" si="42"/>
        <v>1.1435185185185166E-3</v>
      </c>
      <c r="BC16" s="32">
        <f t="shared" si="42"/>
        <v>1.1510416666666646E-3</v>
      </c>
      <c r="BD16" s="32">
        <f t="shared" si="42"/>
        <v>1.1585648148148128E-3</v>
      </c>
      <c r="BE16" s="32">
        <f t="shared" si="42"/>
        <v>1.1660879629629608E-3</v>
      </c>
      <c r="BF16" s="32">
        <f t="shared" si="42"/>
        <v>1.1736111111111088E-3</v>
      </c>
      <c r="BG16" s="32">
        <f t="shared" si="42"/>
        <v>1.181134259259257E-3</v>
      </c>
      <c r="BH16" s="32">
        <f t="shared" si="42"/>
        <v>1.1886574074074052E-3</v>
      </c>
      <c r="BI16" s="32">
        <f t="shared" si="42"/>
        <v>1.1961805555555532E-3</v>
      </c>
      <c r="BJ16" s="32">
        <f t="shared" si="42"/>
        <v>1.2037037037037014E-3</v>
      </c>
      <c r="BK16" s="32">
        <f t="shared" si="42"/>
        <v>1.2112268518518494E-3</v>
      </c>
      <c r="BL16" s="32">
        <f t="shared" si="42"/>
        <v>1.2187499999999976E-3</v>
      </c>
      <c r="BM16" s="32">
        <f t="shared" si="42"/>
        <v>1.2262731481481456E-3</v>
      </c>
      <c r="BN16" s="32">
        <f t="shared" ref="BN16:CH17" si="43">(BN$2/$B$18)*$A16</f>
        <v>1.2337962962962938E-3</v>
      </c>
      <c r="BO16" s="32">
        <f t="shared" si="43"/>
        <v>1.2413194444444418E-3</v>
      </c>
      <c r="BP16" s="32">
        <f t="shared" si="43"/>
        <v>1.24884259259259E-3</v>
      </c>
      <c r="BQ16" s="32">
        <f t="shared" si="43"/>
        <v>1.2563657407407382E-3</v>
      </c>
      <c r="BR16" s="32">
        <f t="shared" si="43"/>
        <v>1.263888888888886E-3</v>
      </c>
      <c r="BS16" s="32">
        <f t="shared" si="43"/>
        <v>1.2714120370370342E-3</v>
      </c>
      <c r="BT16" s="32">
        <f t="shared" si="43"/>
        <v>1.2789351851851824E-3</v>
      </c>
      <c r="BU16" s="32">
        <f t="shared" si="43"/>
        <v>1.2864583333333306E-3</v>
      </c>
      <c r="BV16" s="32">
        <f t="shared" si="43"/>
        <v>1.2939814814814786E-3</v>
      </c>
      <c r="BW16" s="32">
        <f t="shared" si="43"/>
        <v>1.3015046296296266E-3</v>
      </c>
      <c r="BX16" s="32">
        <f t="shared" si="43"/>
        <v>1.3090277777777748E-3</v>
      </c>
      <c r="BY16" s="32">
        <f t="shared" si="43"/>
        <v>1.3165509259259228E-3</v>
      </c>
      <c r="BZ16" s="32">
        <f t="shared" si="43"/>
        <v>1.324074074074071E-3</v>
      </c>
      <c r="CA16" s="32">
        <f t="shared" si="43"/>
        <v>1.3315972222222193E-3</v>
      </c>
      <c r="CB16" s="32">
        <f t="shared" si="43"/>
        <v>1.339120370370367E-3</v>
      </c>
      <c r="CC16" s="32">
        <f t="shared" si="43"/>
        <v>1.3466435185185152E-3</v>
      </c>
      <c r="CD16" s="32">
        <f t="shared" si="43"/>
        <v>1.3541666666666635E-3</v>
      </c>
      <c r="CE16" s="32">
        <f t="shared" si="43"/>
        <v>1.3616898148148117E-3</v>
      </c>
      <c r="CF16" s="32">
        <f t="shared" si="43"/>
        <v>1.3692129629629597E-3</v>
      </c>
      <c r="CG16" s="32">
        <f t="shared" si="43"/>
        <v>1.3767361111111077E-3</v>
      </c>
      <c r="CH16" s="32">
        <f t="shared" si="43"/>
        <v>1.3842592592592559E-3</v>
      </c>
    </row>
    <row r="17" spans="1:86" x14ac:dyDescent="0.25">
      <c r="A17" s="40">
        <v>700</v>
      </c>
      <c r="B17" s="32">
        <f t="shared" si="37"/>
        <v>8.1018518518518516E-4</v>
      </c>
      <c r="C17" s="32">
        <f t="shared" ref="C17:BN17" si="44">(C$2/$B$18)*$A17</f>
        <v>8.1828703703703707E-4</v>
      </c>
      <c r="D17" s="32">
        <f t="shared" si="44"/>
        <v>8.2638888888888888E-4</v>
      </c>
      <c r="E17" s="32">
        <f t="shared" si="44"/>
        <v>8.3449074074074079E-4</v>
      </c>
      <c r="F17" s="32">
        <f t="shared" si="44"/>
        <v>8.4259259259259281E-4</v>
      </c>
      <c r="G17" s="32">
        <f t="shared" si="44"/>
        <v>8.5069444444444461E-4</v>
      </c>
      <c r="H17" s="32">
        <f t="shared" si="44"/>
        <v>8.587962962962963E-4</v>
      </c>
      <c r="I17" s="32">
        <f t="shared" si="44"/>
        <v>8.6689814814814822E-4</v>
      </c>
      <c r="J17" s="32">
        <f t="shared" si="44"/>
        <v>8.7500000000000002E-4</v>
      </c>
      <c r="K17" s="32">
        <f t="shared" si="44"/>
        <v>8.8310185185185182E-4</v>
      </c>
      <c r="L17" s="32">
        <f t="shared" si="44"/>
        <v>8.9120370370370362E-4</v>
      </c>
      <c r="M17" s="32">
        <f t="shared" si="44"/>
        <v>8.9930555555555532E-4</v>
      </c>
      <c r="N17" s="32">
        <f t="shared" si="44"/>
        <v>9.0740740740740723E-4</v>
      </c>
      <c r="O17" s="32">
        <f t="shared" si="44"/>
        <v>9.1550925925925903E-4</v>
      </c>
      <c r="P17" s="32">
        <f t="shared" si="44"/>
        <v>9.2361111111111084E-4</v>
      </c>
      <c r="Q17" s="32">
        <f t="shared" si="44"/>
        <v>9.3171296296296264E-4</v>
      </c>
      <c r="R17" s="32">
        <f t="shared" si="44"/>
        <v>9.3981481481481433E-4</v>
      </c>
      <c r="S17" s="32">
        <f t="shared" si="44"/>
        <v>9.4791666666666624E-4</v>
      </c>
      <c r="T17" s="32">
        <f t="shared" si="44"/>
        <v>9.5601851851851805E-4</v>
      </c>
      <c r="U17" s="32">
        <f t="shared" si="44"/>
        <v>9.6412037037036985E-4</v>
      </c>
      <c r="V17" s="32">
        <f t="shared" si="44"/>
        <v>9.7222222222222165E-4</v>
      </c>
      <c r="W17" s="32">
        <f t="shared" si="44"/>
        <v>9.8032407407407335E-4</v>
      </c>
      <c r="X17" s="32">
        <f t="shared" si="44"/>
        <v>9.8842592592592515E-4</v>
      </c>
      <c r="Y17" s="32">
        <f t="shared" si="44"/>
        <v>9.9652777777777717E-4</v>
      </c>
      <c r="Z17" s="32">
        <f t="shared" si="44"/>
        <v>1.0046296296296288E-3</v>
      </c>
      <c r="AA17" s="32">
        <f t="shared" si="44"/>
        <v>1.0127314814814808E-3</v>
      </c>
      <c r="AB17" s="32">
        <f t="shared" si="44"/>
        <v>1.0208333333333324E-3</v>
      </c>
      <c r="AC17" s="32">
        <f t="shared" si="44"/>
        <v>1.0289351851851842E-3</v>
      </c>
      <c r="AD17" s="32">
        <f t="shared" si="44"/>
        <v>1.0370370370370362E-3</v>
      </c>
      <c r="AE17" s="32">
        <f t="shared" si="44"/>
        <v>1.0451388888888878E-3</v>
      </c>
      <c r="AF17" s="32">
        <f t="shared" si="44"/>
        <v>1.0532407407407398E-3</v>
      </c>
      <c r="AG17" s="32">
        <f t="shared" si="44"/>
        <v>1.0613425925925914E-3</v>
      </c>
      <c r="AH17" s="32">
        <f t="shared" si="44"/>
        <v>1.0694444444444432E-3</v>
      </c>
      <c r="AI17" s="32">
        <f t="shared" si="44"/>
        <v>1.0775462962962952E-3</v>
      </c>
      <c r="AJ17" s="32">
        <f t="shared" si="44"/>
        <v>1.0856481481481468E-3</v>
      </c>
      <c r="AK17" s="32">
        <f t="shared" si="44"/>
        <v>1.0937499999999988E-3</v>
      </c>
      <c r="AL17" s="32">
        <f t="shared" si="44"/>
        <v>1.1018518518518504E-3</v>
      </c>
      <c r="AM17" s="32">
        <f t="shared" si="44"/>
        <v>1.1099537037037022E-3</v>
      </c>
      <c r="AN17" s="32">
        <f t="shared" si="44"/>
        <v>1.1180555555555542E-3</v>
      </c>
      <c r="AO17" s="32">
        <f t="shared" si="44"/>
        <v>1.1261574074074058E-3</v>
      </c>
      <c r="AP17" s="32">
        <f t="shared" si="44"/>
        <v>1.1342592592592578E-3</v>
      </c>
      <c r="AQ17" s="32">
        <f t="shared" si="44"/>
        <v>1.1423611111111094E-3</v>
      </c>
      <c r="AR17" s="32">
        <f t="shared" si="44"/>
        <v>1.1504629629629612E-3</v>
      </c>
      <c r="AS17" s="32">
        <f t="shared" si="44"/>
        <v>1.1585648148148132E-3</v>
      </c>
      <c r="AT17" s="32">
        <f t="shared" si="44"/>
        <v>1.1666666666666648E-3</v>
      </c>
      <c r="AU17" s="32">
        <f t="shared" si="44"/>
        <v>1.1747685185185168E-3</v>
      </c>
      <c r="AV17" s="32">
        <f t="shared" si="44"/>
        <v>1.1828703703703684E-3</v>
      </c>
      <c r="AW17" s="32">
        <f t="shared" si="44"/>
        <v>1.1909722222222202E-3</v>
      </c>
      <c r="AX17" s="32">
        <f t="shared" si="44"/>
        <v>1.1990740740740722E-3</v>
      </c>
      <c r="AY17" s="32">
        <f t="shared" si="44"/>
        <v>1.2071759259259238E-3</v>
      </c>
      <c r="AZ17" s="32">
        <f t="shared" si="44"/>
        <v>1.2152777777777758E-3</v>
      </c>
      <c r="BA17" s="32">
        <f t="shared" si="44"/>
        <v>1.2233796296296274E-3</v>
      </c>
      <c r="BB17" s="32">
        <f t="shared" si="44"/>
        <v>1.2314814814814792E-3</v>
      </c>
      <c r="BC17" s="32">
        <f t="shared" si="44"/>
        <v>1.2395833333333313E-3</v>
      </c>
      <c r="BD17" s="32">
        <f t="shared" si="44"/>
        <v>1.2476851851851828E-3</v>
      </c>
      <c r="BE17" s="32">
        <f t="shared" si="44"/>
        <v>1.2557870370370349E-3</v>
      </c>
      <c r="BF17" s="32">
        <f t="shared" si="44"/>
        <v>1.2638888888888864E-3</v>
      </c>
      <c r="BG17" s="32">
        <f t="shared" si="44"/>
        <v>1.2719907407407382E-3</v>
      </c>
      <c r="BH17" s="32">
        <f t="shared" si="44"/>
        <v>1.2800925925925903E-3</v>
      </c>
      <c r="BI17" s="32">
        <f t="shared" si="44"/>
        <v>1.2881944444444419E-3</v>
      </c>
      <c r="BJ17" s="32">
        <f t="shared" si="44"/>
        <v>1.2962962962962939E-3</v>
      </c>
      <c r="BK17" s="32">
        <f t="shared" si="44"/>
        <v>1.3043981481481455E-3</v>
      </c>
      <c r="BL17" s="32">
        <f t="shared" si="44"/>
        <v>1.3124999999999973E-3</v>
      </c>
      <c r="BM17" s="32">
        <f t="shared" si="44"/>
        <v>1.3206018518518493E-3</v>
      </c>
      <c r="BN17" s="32">
        <f t="shared" si="44"/>
        <v>1.3287037037037009E-3</v>
      </c>
      <c r="BO17" s="32">
        <f t="shared" si="43"/>
        <v>1.3368055555555529E-3</v>
      </c>
      <c r="BP17" s="32">
        <f t="shared" si="43"/>
        <v>1.3449074074074047E-3</v>
      </c>
      <c r="BQ17" s="32">
        <f t="shared" si="43"/>
        <v>1.3530092592592565E-3</v>
      </c>
      <c r="BR17" s="32">
        <f t="shared" si="43"/>
        <v>1.3611111111111081E-3</v>
      </c>
      <c r="BS17" s="32">
        <f t="shared" si="43"/>
        <v>1.3692129629629599E-3</v>
      </c>
      <c r="BT17" s="32">
        <f t="shared" si="43"/>
        <v>1.3773148148148119E-3</v>
      </c>
      <c r="BU17" s="32">
        <f t="shared" si="43"/>
        <v>1.3854166666666637E-3</v>
      </c>
      <c r="BV17" s="32">
        <f t="shared" si="43"/>
        <v>1.3935185185185155E-3</v>
      </c>
      <c r="BW17" s="32">
        <f t="shared" si="43"/>
        <v>1.4016203703703671E-3</v>
      </c>
      <c r="BX17" s="32">
        <f t="shared" si="43"/>
        <v>1.4097222222222189E-3</v>
      </c>
      <c r="BY17" s="32">
        <f t="shared" si="43"/>
        <v>1.4178240740740709E-3</v>
      </c>
      <c r="BZ17" s="32">
        <f t="shared" si="43"/>
        <v>1.4259259259259227E-3</v>
      </c>
      <c r="CA17" s="32">
        <f t="shared" si="43"/>
        <v>1.4340277777777745E-3</v>
      </c>
      <c r="CB17" s="32">
        <f t="shared" si="43"/>
        <v>1.4421296296296261E-3</v>
      </c>
      <c r="CC17" s="32">
        <f t="shared" si="43"/>
        <v>1.4502314814814779E-3</v>
      </c>
      <c r="CD17" s="32">
        <f t="shared" si="43"/>
        <v>1.4583333333333299E-3</v>
      </c>
      <c r="CE17" s="32">
        <f t="shared" si="43"/>
        <v>1.4664351851851817E-3</v>
      </c>
      <c r="CF17" s="32">
        <f t="shared" si="43"/>
        <v>1.4745370370370335E-3</v>
      </c>
      <c r="CG17" s="32">
        <f t="shared" si="43"/>
        <v>1.4826388888888851E-3</v>
      </c>
      <c r="CH17" s="32">
        <f t="shared" si="43"/>
        <v>1.4907407407407369E-3</v>
      </c>
    </row>
    <row r="18" spans="1:86" x14ac:dyDescent="0.25">
      <c r="A18" s="77" t="s">
        <v>60</v>
      </c>
      <c r="B18" s="78">
        <v>100</v>
      </c>
    </row>
    <row r="19" spans="1:86" x14ac:dyDescent="0.25">
      <c r="A19" s="79">
        <v>100</v>
      </c>
      <c r="B19" s="36" t="s">
        <v>0</v>
      </c>
      <c r="C19" s="36"/>
      <c r="D19" s="36" t="s">
        <v>1</v>
      </c>
      <c r="F19" s="79" t="s">
        <v>56</v>
      </c>
      <c r="G19" s="79"/>
      <c r="H19" s="79"/>
      <c r="K19" s="41"/>
      <c r="L19" s="42"/>
      <c r="M19" s="41"/>
    </row>
    <row r="20" spans="1:86" x14ac:dyDescent="0.25">
      <c r="A20" s="79">
        <v>200</v>
      </c>
      <c r="B20" s="39">
        <v>1.1574074074074073E-4</v>
      </c>
      <c r="C20" s="39"/>
      <c r="D20" s="39">
        <v>1.1574074074074074E-6</v>
      </c>
      <c r="E20" s="28"/>
      <c r="F20" s="43">
        <f>B2</f>
        <v>1.1574074074074073E-4</v>
      </c>
      <c r="G20" s="44" t="s">
        <v>58</v>
      </c>
      <c r="H20" s="43">
        <f>CH2</f>
        <v>2.1296296296296243E-4</v>
      </c>
    </row>
    <row r="21" spans="1:86" x14ac:dyDescent="0.25">
      <c r="A21" s="79">
        <v>400</v>
      </c>
      <c r="B21" s="27" t="s">
        <v>59</v>
      </c>
    </row>
  </sheetData>
  <sheetProtection algorithmName="SHA-512" hashValue="I6xo2XwvPsrMX5ckwNdGNmmILQ5bw6EEc7RyqFF1IKMV5KqG7q6cgnUJPx9tl1T8jrKueQQbPM+R0yLcSnKq1Q==" saltValue="KQfh0LQbv/mbNzQz47Decw==" spinCount="100000" sheet="1" objects="1" scenarios="1"/>
  <dataValidations count="1">
    <dataValidation type="list" allowBlank="1" showInputMessage="1" showErrorMessage="1" promptTitle="Race  Distance" prompt="Select to change the Race Distance here if you want to use with competitor times from different races._x000a_" sqref="B18" xr:uid="{61C55148-50FC-462D-83A0-AFBD8EB1E7E9}">
      <formula1>$A$19:$A$21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FDBD7-7D0D-4E1D-BBF8-F6DC8CEFFF33}">
  <dimension ref="A1:B53"/>
  <sheetViews>
    <sheetView topLeftCell="A13" workbookViewId="0">
      <selection activeCell="B32" sqref="B32"/>
    </sheetView>
  </sheetViews>
  <sheetFormatPr defaultRowHeight="15.75" x14ac:dyDescent="0.25"/>
  <sheetData>
    <row r="1" spans="1:2" ht="20.25" x14ac:dyDescent="0.3">
      <c r="A1" s="37" t="s">
        <v>23</v>
      </c>
    </row>
    <row r="3" spans="1:2" x14ac:dyDescent="0.25">
      <c r="A3" t="s">
        <v>57</v>
      </c>
    </row>
    <row r="4" spans="1:2" x14ac:dyDescent="0.25">
      <c r="B4" t="s">
        <v>24</v>
      </c>
    </row>
    <row r="6" spans="1:2" x14ac:dyDescent="0.25">
      <c r="A6" s="38" t="s">
        <v>25</v>
      </c>
    </row>
    <row r="7" spans="1:2" x14ac:dyDescent="0.25">
      <c r="B7" t="s">
        <v>54</v>
      </c>
    </row>
    <row r="8" spans="1:2" x14ac:dyDescent="0.25">
      <c r="B8" t="s">
        <v>26</v>
      </c>
    </row>
    <row r="9" spans="1:2" x14ac:dyDescent="0.25">
      <c r="B9" t="s">
        <v>27</v>
      </c>
    </row>
    <row r="11" spans="1:2" x14ac:dyDescent="0.25">
      <c r="A11" s="38" t="s">
        <v>28</v>
      </c>
    </row>
    <row r="12" spans="1:2" x14ac:dyDescent="0.25">
      <c r="B12" t="s">
        <v>53</v>
      </c>
    </row>
    <row r="13" spans="1:2" x14ac:dyDescent="0.25">
      <c r="B13" t="s">
        <v>29</v>
      </c>
    </row>
    <row r="15" spans="1:2" x14ac:dyDescent="0.25">
      <c r="A15" s="38" t="s">
        <v>61</v>
      </c>
    </row>
    <row r="16" spans="1:2" x14ac:dyDescent="0.25">
      <c r="B16" t="s">
        <v>63</v>
      </c>
    </row>
    <row r="17" spans="1:2" x14ac:dyDescent="0.25">
      <c r="B17" t="s">
        <v>62</v>
      </c>
    </row>
    <row r="19" spans="1:2" x14ac:dyDescent="0.25">
      <c r="A19" s="38" t="s">
        <v>30</v>
      </c>
    </row>
    <row r="20" spans="1:2" x14ac:dyDescent="0.25">
      <c r="B20" t="s">
        <v>55</v>
      </c>
    </row>
    <row r="21" spans="1:2" x14ac:dyDescent="0.25">
      <c r="B21" t="s">
        <v>29</v>
      </c>
    </row>
    <row r="24" spans="1:2" ht="20.25" x14ac:dyDescent="0.3">
      <c r="A24" s="37" t="s">
        <v>31</v>
      </c>
    </row>
    <row r="26" spans="1:2" x14ac:dyDescent="0.25">
      <c r="A26" s="38" t="s">
        <v>32</v>
      </c>
    </row>
    <row r="27" spans="1:2" x14ac:dyDescent="0.25">
      <c r="B27" t="s">
        <v>33</v>
      </c>
    </row>
    <row r="28" spans="1:2" x14ac:dyDescent="0.25">
      <c r="B28" t="s">
        <v>36</v>
      </c>
    </row>
    <row r="30" spans="1:2" x14ac:dyDescent="0.25">
      <c r="A30" s="38" t="s">
        <v>34</v>
      </c>
    </row>
    <row r="31" spans="1:2" x14ac:dyDescent="0.25">
      <c r="B31" t="s">
        <v>64</v>
      </c>
    </row>
    <row r="32" spans="1:2" x14ac:dyDescent="0.25">
      <c r="B32" t="s">
        <v>35</v>
      </c>
    </row>
    <row r="34" spans="1:2" x14ac:dyDescent="0.25">
      <c r="A34" s="38" t="s">
        <v>37</v>
      </c>
    </row>
    <row r="35" spans="1:2" x14ac:dyDescent="0.25">
      <c r="B35" t="s">
        <v>38</v>
      </c>
    </row>
    <row r="36" spans="1:2" x14ac:dyDescent="0.25">
      <c r="B36" t="s">
        <v>39</v>
      </c>
    </row>
    <row r="38" spans="1:2" x14ac:dyDescent="0.25">
      <c r="A38" s="38" t="s">
        <v>40</v>
      </c>
    </row>
    <row r="39" spans="1:2" x14ac:dyDescent="0.25">
      <c r="B39" t="s">
        <v>41</v>
      </c>
    </row>
    <row r="41" spans="1:2" x14ac:dyDescent="0.25">
      <c r="A41" s="38" t="s">
        <v>42</v>
      </c>
    </row>
    <row r="42" spans="1:2" x14ac:dyDescent="0.25">
      <c r="B42" t="s">
        <v>43</v>
      </c>
    </row>
    <row r="43" spans="1:2" x14ac:dyDescent="0.25">
      <c r="B43" t="s">
        <v>44</v>
      </c>
    </row>
    <row r="45" spans="1:2" x14ac:dyDescent="0.25">
      <c r="A45" s="38" t="s">
        <v>45</v>
      </c>
    </row>
    <row r="46" spans="1:2" x14ac:dyDescent="0.25">
      <c r="B46" t="s">
        <v>46</v>
      </c>
    </row>
    <row r="47" spans="1:2" x14ac:dyDescent="0.25">
      <c r="B47" t="s">
        <v>47</v>
      </c>
    </row>
    <row r="48" spans="1:2" x14ac:dyDescent="0.25">
      <c r="B48" t="s">
        <v>48</v>
      </c>
    </row>
    <row r="50" spans="1:2" x14ac:dyDescent="0.25">
      <c r="A50" s="38" t="s">
        <v>49</v>
      </c>
    </row>
    <row r="51" spans="1:2" x14ac:dyDescent="0.25">
      <c r="B51" t="s">
        <v>50</v>
      </c>
    </row>
    <row r="52" spans="1:2" x14ac:dyDescent="0.25">
      <c r="B52" t="s">
        <v>51</v>
      </c>
    </row>
    <row r="53" spans="1:2" x14ac:dyDescent="0.25">
      <c r="B5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WorkOut</vt:lpstr>
      <vt:lpstr>TABLE</vt:lpstr>
      <vt:lpstr>Instructions</vt:lpstr>
      <vt:lpstr>WorkOut!Print_Area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J Feeney</dc:creator>
  <cp:lastModifiedBy>Jeff J Feeney</cp:lastModifiedBy>
  <cp:lastPrinted>2022-01-03T16:55:15Z</cp:lastPrinted>
  <dcterms:created xsi:type="dcterms:W3CDTF">2021-12-14T17:31:26Z</dcterms:created>
  <dcterms:modified xsi:type="dcterms:W3CDTF">2022-01-03T16:56:35Z</dcterms:modified>
</cp:coreProperties>
</file>